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https://umconnectumt.sharepoint.com/sites/RTC-RTC7_Rural_SE_VR/Shared Documents/RTC7_R8_Rural_SE_VR/Chapter 3_Feasibility/2025_Revisions_Chapter_3_Worksheets/Start-up Costs/"/>
    </mc:Choice>
  </mc:AlternateContent>
  <xr:revisionPtr revIDLastSave="7" documentId="13_ncr:1_{6194F79A-9BE9-8747-9CB4-7B4DB62C658D}" xr6:coauthVersionLast="47" xr6:coauthVersionMax="47" xr10:uidLastSave="{C27FFDDA-18D5-A948-B714-DE019CC85EDC}"/>
  <bookViews>
    <workbookView xWindow="140" yWindow="1260" windowWidth="29000" windowHeight="17160" xr2:uid="{00000000-000D-0000-FFFF-FFFF00000000}"/>
  </bookViews>
  <sheets>
    <sheet name="Production and Service" sheetId="2" r:id="rId1"/>
    <sheet name="Physical Space" sheetId="3" r:id="rId2"/>
    <sheet name="Advertising" sheetId="4" r:id="rId3"/>
    <sheet name="Business Management" sheetId="5" r:id="rId4"/>
    <sheet name="Other Expenses" sheetId="6" r:id="rId5"/>
    <sheet name="Total Start-up Costs"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3" l="1"/>
  <c r="C16" i="7"/>
  <c r="C15" i="7"/>
  <c r="C14" i="7"/>
  <c r="C13" i="7"/>
  <c r="C12" i="7"/>
  <c r="C11" i="7"/>
  <c r="C9" i="7"/>
  <c r="C8" i="7"/>
  <c r="C17" i="6"/>
  <c r="C39" i="5"/>
  <c r="C28" i="5"/>
  <c r="C17" i="5"/>
  <c r="C26" i="4"/>
  <c r="C14" i="4"/>
  <c r="C58" i="3"/>
  <c r="B58" i="3"/>
  <c r="D57" i="3"/>
  <c r="D56" i="3"/>
  <c r="D55" i="3"/>
  <c r="D54" i="3"/>
  <c r="D53" i="3"/>
  <c r="D52" i="3"/>
  <c r="C10" i="7" s="1"/>
  <c r="C38" i="3"/>
  <c r="E20" i="3"/>
  <c r="E19" i="3"/>
  <c r="E18" i="3"/>
  <c r="E17" i="3"/>
  <c r="E16" i="3"/>
  <c r="E15" i="3"/>
  <c r="E14" i="3"/>
  <c r="E13" i="3"/>
  <c r="E12" i="3"/>
  <c r="E11" i="3"/>
  <c r="E10" i="3"/>
  <c r="E21" i="3" s="1"/>
  <c r="E71" i="2"/>
  <c r="E70" i="2"/>
  <c r="E69" i="2"/>
  <c r="E68" i="2"/>
  <c r="E67" i="2"/>
  <c r="E66" i="2"/>
  <c r="E65" i="2"/>
  <c r="E64" i="2"/>
  <c r="E63" i="2"/>
  <c r="E62" i="2"/>
  <c r="E61" i="2"/>
  <c r="E72" i="2" s="1"/>
  <c r="E54" i="2"/>
  <c r="E53" i="2"/>
  <c r="E52" i="2"/>
  <c r="E51" i="2"/>
  <c r="E50" i="2"/>
  <c r="E49" i="2"/>
  <c r="E48" i="2"/>
  <c r="E47" i="2"/>
  <c r="E46" i="2"/>
  <c r="E45" i="2"/>
  <c r="E44" i="2"/>
  <c r="C5" i="7" s="1"/>
  <c r="E37" i="2"/>
  <c r="E36" i="2"/>
  <c r="E35" i="2"/>
  <c r="E34" i="2"/>
  <c r="E33" i="2"/>
  <c r="E32" i="2"/>
  <c r="E31" i="2"/>
  <c r="E30" i="2"/>
  <c r="E29" i="2"/>
  <c r="E28" i="2"/>
  <c r="E27" i="2"/>
  <c r="C4" i="7" s="1"/>
  <c r="E21" i="2"/>
  <c r="E20" i="2"/>
  <c r="E19" i="2"/>
  <c r="E18" i="2"/>
  <c r="E17" i="2"/>
  <c r="E16" i="2"/>
  <c r="E15" i="2"/>
  <c r="E14" i="2"/>
  <c r="E13" i="2"/>
  <c r="E12" i="2"/>
  <c r="E11" i="2"/>
  <c r="E10" i="2"/>
  <c r="C3" i="7" s="1"/>
  <c r="E55" i="2" l="1"/>
  <c r="C6" i="7"/>
  <c r="C17" i="7" s="1"/>
  <c r="C7" i="7"/>
  <c r="D58" i="3"/>
  <c r="E38" i="2"/>
</calcChain>
</file>

<file path=xl/sharedStrings.xml><?xml version="1.0" encoding="utf-8"?>
<sst xmlns="http://schemas.openxmlformats.org/spreadsheetml/2006/main" count="264" uniqueCount="175">
  <si>
    <t>End of sheet</t>
  </si>
  <si>
    <t>Materials and Supplies</t>
  </si>
  <si>
    <t>Inventory</t>
  </si>
  <si>
    <t>Equipment</t>
  </si>
  <si>
    <t>General Supplies</t>
  </si>
  <si>
    <t>If you are making a product, or providing a service, list all materials and supplies you need to make or deliver your first two months of goods or services. Materials and supplies are things you use up when you make your product or provide your service.</t>
  </si>
  <si>
    <t>Materials/Supplies Item</t>
  </si>
  <si>
    <t>Supplier (where you will get it)</t>
  </si>
  <si>
    <t>How many you need</t>
  </si>
  <si>
    <t>Cost for one</t>
  </si>
  <si>
    <t>Total cost</t>
  </si>
  <si>
    <t>Craft paper rolls</t>
  </si>
  <si>
    <t>ULINE</t>
  </si>
  <si>
    <t>Ribbon</t>
  </si>
  <si>
    <t>papermart.com</t>
  </si>
  <si>
    <t>Flower sleeves, 3 sizes</t>
  </si>
  <si>
    <t>Online floral supplies</t>
  </si>
  <si>
    <t>Total Cost of Materials and Supplies - Calculated</t>
  </si>
  <si>
    <t>Notes about materials and supplies:</t>
  </si>
  <si>
    <t>Insert additional notes about materials and supplies here.</t>
  </si>
  <si>
    <t>If you are starting a business that sells things that you do not make yourself, list the inventory you need on hand to open and run the business for the first month.</t>
  </si>
  <si>
    <t>Inventory Item</t>
  </si>
  <si>
    <t>Flowers</t>
  </si>
  <si>
    <t>Costco</t>
  </si>
  <si>
    <t>Total Cost of Inventory - Calculated</t>
  </si>
  <si>
    <t>Notes about inventory:</t>
  </si>
  <si>
    <t>Insert additional notes about inventory here.</t>
  </si>
  <si>
    <t>List each piece of equipment you need to purchase for your business. Equipment includes things you need to run your business that have a useful life of one year or longer. This can be bigger items, like a trailer, riding lawn mower, camera equipment, or computer.</t>
  </si>
  <si>
    <t>Equipment Item</t>
  </si>
  <si>
    <t>Cart</t>
  </si>
  <si>
    <t>Will be built</t>
  </si>
  <si>
    <t>Credit card reader</t>
  </si>
  <si>
    <t>Square</t>
  </si>
  <si>
    <t>Total Cost of Equipment - Calculated</t>
  </si>
  <si>
    <t>Notes about equipment:</t>
  </si>
  <si>
    <t>Insert additional notes about equipment here.</t>
  </si>
  <si>
    <t>List any general supplies you need to purchase for your business. General supplies are things that you need to run your business but are not covered in the materials and supplies, inventory, or equipment categories. These generally include lower-cost items, like cleaning or office supplies.</t>
  </si>
  <si>
    <t>General Supplies Item</t>
  </si>
  <si>
    <t>Humidifier</t>
  </si>
  <si>
    <t>Target</t>
  </si>
  <si>
    <t>Small buckets for cart</t>
  </si>
  <si>
    <t>Amazon</t>
  </si>
  <si>
    <t>Large flower buckets</t>
  </si>
  <si>
    <t>Paper roll holder</t>
  </si>
  <si>
    <t>Paper roll cutter</t>
  </si>
  <si>
    <t>Scissors</t>
  </si>
  <si>
    <t>Staples</t>
  </si>
  <si>
    <t>Total Cost of General Supplies - Calculated</t>
  </si>
  <si>
    <t>Notes about general supplies:</t>
  </si>
  <si>
    <t>Insert additional notes about general supplies here.</t>
  </si>
  <si>
    <t>End of Spreadsheet</t>
  </si>
  <si>
    <t>Furniture, Displays, Shelving</t>
  </si>
  <si>
    <t>Remodeling</t>
  </si>
  <si>
    <t>Rent or Mortgage Payments</t>
  </si>
  <si>
    <t>Utilities</t>
  </si>
  <si>
    <t>List any fixtures, furniture, displays, or shelving you need to purchase for your business.</t>
  </si>
  <si>
    <t>Furniture/Displays/Shelving Item</t>
  </si>
  <si>
    <t>N/A</t>
  </si>
  <si>
    <t>Total Cost of Furniture, Displays, Shelving - Calculated</t>
  </si>
  <si>
    <t>Notes about furniture/displays/shelving:</t>
  </si>
  <si>
    <t>Insert additional notes about furniture/displays/shelving here.</t>
  </si>
  <si>
    <t>List any costs for remodeling, such as replacing windows, repainting, or installing railings or ramps.</t>
  </si>
  <si>
    <t>Remodeling Item/Activity</t>
  </si>
  <si>
    <t>Contractor/Supplier</t>
  </si>
  <si>
    <t>Total Cost of Remodeling - Calculated</t>
  </si>
  <si>
    <t>Notes about remodeling:</t>
  </si>
  <si>
    <t>Insert additional notes about remodeling here.</t>
  </si>
  <si>
    <t>If you are renting your business space, list out how much it costs per month. List out a deposit, if there is one. If you don’t have rent but have a monthly mortgage payment to purchase the space, put down that cost.</t>
  </si>
  <si>
    <t>Rent Cost</t>
  </si>
  <si>
    <t>Deposit</t>
  </si>
  <si>
    <t>First month’s rent (or monthly mortgage payment)</t>
  </si>
  <si>
    <t>Total Cost of Rent/Mortgage - Calculated</t>
  </si>
  <si>
    <t>Notes about rent/mortgage payments:</t>
  </si>
  <si>
    <t>Insert additional notes about rent/mortgage payments here.</t>
  </si>
  <si>
    <t>List start-up fees and utility costs for your first month. These might include phone, electricity, water, internet, and garbage. If you are running the business out of your home, some of these costs may not apply or should be split between personal and business expenses.</t>
  </si>
  <si>
    <t>Utility Type</t>
  </si>
  <si>
    <t>Start-up Fee</t>
  </si>
  <si>
    <t>First Month Estimate</t>
  </si>
  <si>
    <t>Total Cost</t>
  </si>
  <si>
    <t>Total Cost of Utilities - Calculated</t>
  </si>
  <si>
    <t>Notes about utilities:</t>
  </si>
  <si>
    <t>Insert additional notes about utilities here.</t>
  </si>
  <si>
    <t>Advertising and Marketing</t>
  </si>
  <si>
    <t>Signs</t>
  </si>
  <si>
    <t>Lists costs for any advertising or marketing you will do for your business opening.</t>
  </si>
  <si>
    <t>Activity/Promotional Material</t>
  </si>
  <si>
    <t>Cost</t>
  </si>
  <si>
    <t>Online marketing, FB content</t>
  </si>
  <si>
    <t>Facebook</t>
  </si>
  <si>
    <t>Website</t>
  </si>
  <si>
    <t>WIX.com</t>
  </si>
  <si>
    <t>Business cards</t>
  </si>
  <si>
    <t>vistaprint.com</t>
  </si>
  <si>
    <t>Flyers</t>
  </si>
  <si>
    <t>LinkedIn Profile and Networking</t>
  </si>
  <si>
    <t>linkedin.com</t>
  </si>
  <si>
    <t>Total Cost of Advertising/Marketing - Calculated</t>
  </si>
  <si>
    <t>Notes about advertising/marketing:</t>
  </si>
  <si>
    <t>Insert additional notes about advertising/marketing here.</t>
  </si>
  <si>
    <t>List costs for signs inside and outside your business location. Where will you put your signs? How many will you need? What size should they be?</t>
  </si>
  <si>
    <t>Sign Type</t>
  </si>
  <si>
    <t>Signs for cart (3)</t>
  </si>
  <si>
    <t>Fast Signs</t>
  </si>
  <si>
    <t>Notes about signs:</t>
  </si>
  <si>
    <t>Insert additional notes about signs here.</t>
  </si>
  <si>
    <t>Business Licenses, Registrations, Permits</t>
  </si>
  <si>
    <t>Legal and Accounting Fees</t>
  </si>
  <si>
    <t>Insurance</t>
  </si>
  <si>
    <t>List any business licenses, registrations, or permits you need to operate your business.</t>
  </si>
  <si>
    <t>License/Registration/Permit</t>
  </si>
  <si>
    <t>Where you will get it</t>
  </si>
  <si>
    <t>City Business License</t>
  </si>
  <si>
    <t>City Hall</t>
  </si>
  <si>
    <t>Register Business Name</t>
  </si>
  <si>
    <t>State Agency</t>
  </si>
  <si>
    <t>Employee ID Number</t>
  </si>
  <si>
    <t>IRS</t>
  </si>
  <si>
    <t>Downtown Business Association Membership</t>
  </si>
  <si>
    <t>DBA Office</t>
  </si>
  <si>
    <t>Total Cost of Licenses/Registrations/Permits - Calculated</t>
  </si>
  <si>
    <t>Notes about licenses/registrations/permits:</t>
  </si>
  <si>
    <t>Insert additional notes about licenses/registrations/permits here.</t>
  </si>
  <si>
    <t>List any legal or accounting fees for your business start-up activities. These might include costs for an accountant to help you set up a bookkeeping system or payment to a lawyer to get advice about your business structure.</t>
  </si>
  <si>
    <t>Legal/Accounting Service</t>
  </si>
  <si>
    <t>Initial Accounting</t>
  </si>
  <si>
    <t>Tom Green</t>
  </si>
  <si>
    <t>QuickBooks</t>
  </si>
  <si>
    <t>Total Cost of Legal/Accounting Fees - Calculated</t>
  </si>
  <si>
    <t>Notes about legal/accounting fees:</t>
  </si>
  <si>
    <t>Insert additional notes about legal/accounting fees here.</t>
  </si>
  <si>
    <t>List 6 month premium costs for each type of insurance you need for your business. If you need any separate policies, list those.</t>
  </si>
  <si>
    <t>Insurance Policy</t>
  </si>
  <si>
    <t>Provider</t>
  </si>
  <si>
    <t>6 Month Premium</t>
  </si>
  <si>
    <t>Liability insurance</t>
  </si>
  <si>
    <t>Allstate</t>
  </si>
  <si>
    <t>Total Cost of Insurance - Calculated</t>
  </si>
  <si>
    <t>Notes about insurance:</t>
  </si>
  <si>
    <t>Insert additional notes about insurance here.</t>
  </si>
  <si>
    <t>List anything else you need to purchase that was not included in the other categories.</t>
  </si>
  <si>
    <t>Expense</t>
  </si>
  <si>
    <t>Annual storage at Ivie Juice Bar</t>
  </si>
  <si>
    <t>Ivie Juice Bar</t>
  </si>
  <si>
    <t>Total Cost of Other Expenses - Calculated</t>
  </si>
  <si>
    <t>Notes about other expenses:</t>
  </si>
  <si>
    <t>Insert additional notes about other expenses here.</t>
  </si>
  <si>
    <t>Cost Categories</t>
  </si>
  <si>
    <t>Where to find this value</t>
  </si>
  <si>
    <t>Total Costs</t>
  </si>
  <si>
    <t>Materials and Supplies - Calculated</t>
  </si>
  <si>
    <t>Production and Service</t>
  </si>
  <si>
    <t>Inventory - Calculated</t>
  </si>
  <si>
    <t>Equipment - Calculated</t>
  </si>
  <si>
    <t>General Supplies - Calculated</t>
  </si>
  <si>
    <t>Furniture, Displays, Shelving - Calculated</t>
  </si>
  <si>
    <t>Physical Space</t>
  </si>
  <si>
    <t>Remodeling - Calculated</t>
  </si>
  <si>
    <t>Rent or Mortgage Payments - Calculated</t>
  </si>
  <si>
    <t>Utilities - Calculated</t>
  </si>
  <si>
    <t>Advertising and Marketing - Calculated</t>
  </si>
  <si>
    <t>Advertising</t>
  </si>
  <si>
    <t>Signs - Calculated</t>
  </si>
  <si>
    <t>Business Licenses, Registrations, Permits - Calculated</t>
  </si>
  <si>
    <t>Business Management</t>
  </si>
  <si>
    <t>Legal and Accounting Fees - Calculated</t>
  </si>
  <si>
    <t>Insurance - Calculated</t>
  </si>
  <si>
    <t>Other Expenses - Calculated</t>
  </si>
  <si>
    <t>Other Expenses</t>
  </si>
  <si>
    <t>Total Start-up Costs Estimate - Calculated</t>
  </si>
  <si>
    <t>Sheet Table of Contents:</t>
  </si>
  <si>
    <t>Daisy's Daisies Start-up Cost Estimates ─ Production and Service</t>
  </si>
  <si>
    <t>Daisy's Daisies Start-up Cost Estimates ─ Physical Space</t>
  </si>
  <si>
    <t>Daisy's Daisies Start-up Cost Estimates ─ Advertising</t>
  </si>
  <si>
    <t>Daisy's Daisies Start-up Cost Estimates ─ Other Expenses</t>
  </si>
  <si>
    <t>Daisy's Daisies Start-up Cost Estimates ─ Total Costs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</si>
</sst>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0_);_(&quot;$&quot;* \(#,##0\);_(&quot;$&quot;* &quot;-&quot;??_);_(@_)"/>
    <numFmt numFmtId="165" formatCode="&quot;$&quot;#,##0.00"/>
  </numFmts>
  <fonts count="15" x14ac:knownFonts="1">
    <font>
      <sz val="11"/>
      <color theme="1"/>
      <name val="Calibri"/>
      <scheme val="minor"/>
    </font>
    <font>
      <b/>
      <sz val="20"/>
      <color theme="1"/>
      <name val="Roboto"/>
    </font>
    <font>
      <sz val="11"/>
      <color theme="1"/>
      <name val="Roboto"/>
    </font>
    <font>
      <sz val="12"/>
      <color theme="1"/>
      <name val="Roboto"/>
    </font>
    <font>
      <u/>
      <sz val="12"/>
      <color rgb="FF0000FF"/>
      <name val="Roboto"/>
    </font>
    <font>
      <b/>
      <sz val="16"/>
      <color theme="1"/>
      <name val="Roboto"/>
    </font>
    <font>
      <b/>
      <sz val="12"/>
      <color rgb="FF000000"/>
      <name val="Roboto"/>
    </font>
    <font>
      <sz val="12"/>
      <color rgb="FF000000"/>
      <name val="Roboto"/>
    </font>
    <font>
      <b/>
      <sz val="14"/>
      <color theme="1"/>
      <name val="Roboto"/>
    </font>
    <font>
      <b/>
      <sz val="12"/>
      <color theme="1"/>
      <name val="Roboto"/>
    </font>
    <font>
      <sz val="11"/>
      <color rgb="FFFFFFFF"/>
      <name val="Roboto"/>
    </font>
    <font>
      <sz val="11"/>
      <color theme="1"/>
      <name val="Calibri"/>
      <family val="2"/>
    </font>
    <font>
      <sz val="11"/>
      <color rgb="FF000000"/>
      <name val="Calibri"/>
      <family val="2"/>
    </font>
    <font>
      <u/>
      <sz val="12"/>
      <color rgb="FF0000FF"/>
      <name val="Roboto"/>
    </font>
    <font>
      <u/>
      <sz val="12"/>
      <color rgb="FF0000FF"/>
      <name val="Roboto"/>
    </font>
  </fonts>
  <fills count="5">
    <fill>
      <patternFill patternType="none"/>
    </fill>
    <fill>
      <patternFill patternType="gray125"/>
    </fill>
    <fill>
      <patternFill patternType="solid">
        <fgColor rgb="FFF6F8F9"/>
        <bgColor rgb="FFF6F8F9"/>
      </patternFill>
    </fill>
    <fill>
      <patternFill patternType="solid">
        <fgColor rgb="FF9FC5E8"/>
        <bgColor rgb="FF9FC5E8"/>
      </patternFill>
    </fill>
    <fill>
      <patternFill patternType="solid">
        <fgColor rgb="FFFFFFFF"/>
        <bgColor rgb="FFFFFFFF"/>
      </patternFill>
    </fill>
  </fills>
  <borders count="5">
    <border>
      <left/>
      <right/>
      <top/>
      <bottom/>
      <diagonal/>
    </border>
    <border>
      <left style="thin">
        <color rgb="FFA7B0B9"/>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rgb="FFA7B0B9"/>
      </right>
      <top style="thin">
        <color rgb="FFD9D9D9"/>
      </top>
      <bottom style="thin">
        <color rgb="FFD9D9D9"/>
      </bottom>
      <diagonal/>
    </border>
    <border>
      <left style="thin">
        <color rgb="FFA7B0B9"/>
      </left>
      <right style="thin">
        <color rgb="FFA7B0B9"/>
      </right>
      <top style="thin">
        <color rgb="FFA7B0B9"/>
      </top>
      <bottom style="thin">
        <color rgb="FFA7B0B9"/>
      </bottom>
      <diagonal/>
    </border>
  </borders>
  <cellStyleXfs count="1">
    <xf numFmtId="0" fontId="0" fillId="0" borderId="0"/>
  </cellStyleXfs>
  <cellXfs count="64">
    <xf numFmtId="0" fontId="0" fillId="0" borderId="0" xfId="0"/>
    <xf numFmtId="0" fontId="1" fillId="0" borderId="0" xfId="0" applyFont="1" applyAlignment="1">
      <alignment horizontal="left"/>
    </xf>
    <xf numFmtId="0" fontId="2" fillId="0" borderId="0" xfId="0" applyFont="1"/>
    <xf numFmtId="0" fontId="3" fillId="0" borderId="0" xfId="0" applyFont="1" applyAlignment="1">
      <alignment horizontal="left"/>
    </xf>
    <xf numFmtId="0" fontId="5" fillId="0" borderId="0" xfId="0" applyFont="1" applyAlignment="1">
      <alignment horizontal="left"/>
    </xf>
    <xf numFmtId="0" fontId="3" fillId="0" borderId="0" xfId="0" applyFont="1" applyAlignment="1">
      <alignment horizontal="left" vertical="top" wrapText="1"/>
    </xf>
    <xf numFmtId="164" fontId="6" fillId="0" borderId="0" xfId="0" applyNumberFormat="1" applyFont="1" applyAlignment="1">
      <alignment horizontal="left" vertical="center"/>
    </xf>
    <xf numFmtId="49" fontId="6" fillId="0" borderId="0" xfId="0" applyNumberFormat="1" applyFont="1" applyAlignment="1">
      <alignment horizontal="left" vertical="center"/>
    </xf>
    <xf numFmtId="0" fontId="2" fillId="0" borderId="0" xfId="0" applyFont="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xf>
    <xf numFmtId="0" fontId="6" fillId="3" borderId="0" xfId="0" applyFont="1" applyFill="1" applyAlignment="1">
      <alignment vertical="center"/>
    </xf>
    <xf numFmtId="0" fontId="6" fillId="3" borderId="0" xfId="0" applyFont="1" applyFill="1" applyAlignment="1">
      <alignment vertical="center" wrapText="1"/>
    </xf>
    <xf numFmtId="0" fontId="9" fillId="3" borderId="0" xfId="0" applyFont="1" applyFill="1" applyAlignment="1">
      <alignment vertical="center" wrapText="1"/>
    </xf>
    <xf numFmtId="0" fontId="10" fillId="4" borderId="0" xfId="0" applyFont="1" applyFill="1"/>
    <xf numFmtId="49" fontId="6" fillId="0" borderId="0" xfId="0" applyNumberFormat="1"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164" fontId="9" fillId="0" borderId="0" xfId="0" applyNumberFormat="1" applyFont="1" applyAlignment="1">
      <alignment vertical="center"/>
    </xf>
    <xf numFmtId="0" fontId="11" fillId="0" borderId="0" xfId="0" applyFont="1"/>
    <xf numFmtId="164" fontId="11" fillId="0" borderId="0" xfId="0" applyNumberFormat="1" applyFont="1"/>
    <xf numFmtId="0" fontId="7" fillId="4" borderId="1" xfId="0" applyFont="1" applyFill="1" applyBorder="1" applyAlignment="1">
      <alignment vertical="center"/>
    </xf>
    <xf numFmtId="0" fontId="7" fillId="4" borderId="2"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6" fillId="3" borderId="4" xfId="0" applyFont="1" applyFill="1" applyBorder="1" applyAlignment="1">
      <alignment vertical="center" wrapText="1"/>
    </xf>
    <xf numFmtId="0" fontId="12" fillId="3" borderId="4" xfId="0" applyFont="1" applyFill="1" applyBorder="1" applyAlignment="1">
      <alignment vertical="center"/>
    </xf>
    <xf numFmtId="0" fontId="11" fillId="0" borderId="0" xfId="0" applyFont="1" applyAlignment="1">
      <alignment vertical="top"/>
    </xf>
    <xf numFmtId="0" fontId="2" fillId="0" borderId="0" xfId="0" applyFont="1" applyAlignment="1">
      <alignment vertical="top"/>
    </xf>
    <xf numFmtId="0" fontId="6"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49" fontId="14" fillId="0" borderId="0" xfId="0" applyNumberFormat="1" applyFont="1" applyAlignment="1">
      <alignment vertical="center"/>
    </xf>
    <xf numFmtId="49" fontId="13" fillId="0" borderId="0" xfId="0" applyNumberFormat="1" applyFont="1" applyAlignment="1">
      <alignment vertical="center"/>
    </xf>
    <xf numFmtId="165" fontId="7" fillId="0" borderId="0" xfId="0" applyNumberFormat="1" applyFont="1" applyAlignment="1">
      <alignment vertical="center"/>
    </xf>
    <xf numFmtId="165" fontId="6" fillId="3" borderId="0" xfId="0" applyNumberFormat="1" applyFont="1" applyFill="1" applyAlignment="1">
      <alignment vertical="center"/>
    </xf>
    <xf numFmtId="165" fontId="6" fillId="0" borderId="0" xfId="0" applyNumberFormat="1" applyFont="1" applyAlignment="1">
      <alignment vertical="center"/>
    </xf>
    <xf numFmtId="165" fontId="6" fillId="3" borderId="0" xfId="0" applyNumberFormat="1" applyFont="1" applyFill="1" applyAlignment="1">
      <alignment vertical="center" wrapText="1"/>
    </xf>
    <xf numFmtId="165" fontId="9" fillId="3" borderId="0" xfId="0" applyNumberFormat="1" applyFont="1" applyFill="1" applyAlignment="1">
      <alignment vertical="center" wrapText="1"/>
    </xf>
    <xf numFmtId="165" fontId="9" fillId="3" borderId="0" xfId="0" applyNumberFormat="1" applyFont="1" applyFill="1" applyAlignment="1">
      <alignment vertical="center"/>
    </xf>
    <xf numFmtId="2" fontId="7" fillId="0" borderId="0" xfId="0" applyNumberFormat="1" applyFont="1" applyAlignment="1">
      <alignment vertical="center"/>
    </xf>
    <xf numFmtId="1" fontId="7" fillId="0" borderId="0" xfId="0" applyNumberFormat="1" applyFont="1" applyAlignment="1">
      <alignment vertical="center"/>
    </xf>
    <xf numFmtId="1" fontId="6" fillId="3" borderId="0" xfId="0" applyNumberFormat="1" applyFont="1" applyFill="1" applyAlignment="1">
      <alignment vertical="center"/>
    </xf>
    <xf numFmtId="1" fontId="6" fillId="3" borderId="0" xfId="0" applyNumberFormat="1" applyFont="1" applyFill="1" applyAlignment="1">
      <alignment vertical="center" wrapText="1"/>
    </xf>
    <xf numFmtId="165" fontId="7" fillId="4" borderId="3" xfId="0" applyNumberFormat="1" applyFont="1" applyFill="1" applyBorder="1" applyAlignment="1">
      <alignment vertical="center"/>
    </xf>
    <xf numFmtId="165" fontId="7" fillId="2" borderId="3" xfId="0" applyNumberFormat="1" applyFont="1" applyFill="1" applyBorder="1" applyAlignment="1">
      <alignment vertical="center"/>
    </xf>
    <xf numFmtId="165" fontId="6" fillId="3" borderId="4" xfId="0" applyNumberFormat="1" applyFont="1" applyFill="1" applyBorder="1" applyAlignment="1">
      <alignment horizontal="right" vertical="center"/>
    </xf>
    <xf numFmtId="0" fontId="0" fillId="0" borderId="0" xfId="0"/>
    <xf numFmtId="0" fontId="10" fillId="4" borderId="0" xfId="0" applyFont="1" applyFill="1"/>
    <xf numFmtId="0" fontId="3" fillId="2" borderId="0" xfId="0" applyFont="1" applyFill="1" applyAlignment="1">
      <alignment horizontal="left" vertical="top" wrapText="1"/>
    </xf>
    <xf numFmtId="0" fontId="8" fillId="0" borderId="0" xfId="0" applyFont="1"/>
    <xf numFmtId="0" fontId="10" fillId="0" borderId="0" xfId="0" applyFont="1"/>
    <xf numFmtId="0" fontId="3" fillId="0" borderId="0" xfId="0" applyFont="1" applyAlignment="1">
      <alignment horizontal="left" vertical="top" wrapText="1"/>
    </xf>
    <xf numFmtId="0" fontId="5"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3" fillId="0" borderId="0" xfId="0" applyFont="1" applyAlignment="1">
      <alignment horizontal="left"/>
    </xf>
    <xf numFmtId="0" fontId="2" fillId="0" borderId="0" xfId="0" applyFont="1" applyAlignment="1">
      <alignment vertical="center"/>
    </xf>
    <xf numFmtId="0" fontId="5" fillId="0" borderId="0" xfId="0" applyFont="1"/>
    <xf numFmtId="0" fontId="3" fillId="0" borderId="0" xfId="0" applyFont="1" applyAlignment="1">
      <alignment vertical="top" wrapText="1"/>
    </xf>
    <xf numFmtId="0" fontId="3" fillId="2" borderId="0" xfId="0" applyFont="1" applyFill="1" applyAlignment="1">
      <alignment vertical="top" wrapText="1"/>
    </xf>
    <xf numFmtId="0" fontId="1" fillId="0" borderId="0" xfId="0" applyFont="1" applyAlignment="1">
      <alignment horizontal="left" vertical="top"/>
    </xf>
  </cellXfs>
  <cellStyles count="1">
    <cellStyle name="Normal" xfId="0" builtinId="0"/>
  </cellStyles>
  <dxfs count="111">
    <dxf>
      <numFmt numFmtId="165" formatCode="&quot;$&quot;#,##0.00"/>
    </dxf>
    <dxf>
      <numFmt numFmtId="30" formatCode="@"/>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1" indent="0" justifyLastLine="0" shrinkToFit="0" readingOrder="0"/>
    </dxf>
    <dxf>
      <numFmt numFmtId="165" formatCode="&quot;$&quot;#,##0.00"/>
    </dxf>
    <dxf>
      <numFmt numFmtId="165" formatCode="&quot;$&quot;#,##0.00"/>
    </dxf>
    <dxf>
      <numFmt numFmtId="165" formatCode="&quot;$&quot;#,##0.00"/>
    </dxf>
    <dxf>
      <numFmt numFmtId="2" formatCode="0.00"/>
    </dxf>
    <dxf>
      <numFmt numFmtId="165" formatCode="&quot;$&quot;#,##0.00"/>
    </dxf>
    <dxf>
      <numFmt numFmtId="165" formatCode="&quot;$&quot;#,##0.00"/>
    </dxf>
    <dxf>
      <numFmt numFmtId="1" formatCode="0"/>
    </dxf>
    <dxf>
      <numFmt numFmtId="165" formatCode="&quot;$&quot;#,##0.00"/>
    </dxf>
    <dxf>
      <numFmt numFmtId="165" formatCode="&quot;$&quot;#,##0.00"/>
    </dxf>
    <dxf>
      <numFmt numFmtId="1" formatCode="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numFmt numFmtId="165" formatCode="&quot;$&quot;#,##0.00"/>
      <fill>
        <patternFill patternType="solid">
          <fgColor rgb="FF9FC5E8"/>
          <bgColor rgb="FF9FC5E8"/>
        </patternFill>
      </fill>
      <alignment horizontal="general" vertical="center" textRotation="0" wrapText="0" indent="0" justifyLastLine="0" shrinkToFit="0" readingOrder="0"/>
    </dxf>
    <dxf>
      <numFmt numFmtId="165" formatCode="&quot;$&quot;#,##0.00"/>
    </dxf>
    <dxf>
      <font>
        <b/>
        <i val="0"/>
        <strike val="0"/>
        <condense val="0"/>
        <extend val="0"/>
        <outline val="0"/>
        <shadow val="0"/>
        <u val="none"/>
        <vertAlign val="baseline"/>
        <sz val="12"/>
        <color rgb="FF000000"/>
        <name val="Roboto"/>
        <scheme val="none"/>
      </font>
      <numFmt numFmtId="1" formatCode="0"/>
      <fill>
        <patternFill patternType="solid">
          <fgColor rgb="FF9FC5E8"/>
          <bgColor rgb="FF9FC5E8"/>
        </patternFill>
      </fill>
      <alignment horizontal="general" vertical="center" textRotation="0" wrapText="0" indent="0" justifyLastLine="0" shrinkToFit="0" readingOrder="0"/>
    </dxf>
    <dxf>
      <numFmt numFmtId="1" formatCode="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font>
        <b/>
        <i val="0"/>
        <strike val="0"/>
        <condense val="0"/>
        <extend val="0"/>
        <outline val="0"/>
        <shadow val="0"/>
        <u val="none"/>
        <vertAlign val="baseline"/>
        <sz val="12"/>
        <color rgb="FF000000"/>
        <name val="Roboto"/>
        <scheme val="none"/>
      </font>
      <fill>
        <patternFill patternType="solid">
          <fgColor rgb="FF9FC5E8"/>
          <bgColor rgb="FF9FC5E8"/>
        </patternFill>
      </fill>
      <alignment horizontal="general" vertical="center" textRotation="0" wrapText="0" indent="0" justifyLastLine="0" shrinkToFit="0" readingOrder="0"/>
    </dxf>
    <dxf>
      <numFmt numFmtId="165" formatCode="&quot;$&quot;#,##0.00"/>
    </dxf>
    <dxf>
      <numFmt numFmtId="165" formatCode="&quot;$&quot;#,##0.00"/>
    </dxf>
    <dxf>
      <numFmt numFmtId="165" formatCode="&quot;$&quot;#,##0.00"/>
    </dxf>
    <dxf>
      <numFmt numFmtId="1" formatCode="0"/>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FFFFF"/>
          <bgColor rgb="FFFFFFFF"/>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F7FAFD"/>
          <bgColor rgb="FFF7FAFD"/>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
      <fill>
        <patternFill patternType="solid">
          <fgColor rgb="FFF6F8F9"/>
          <bgColor rgb="FFF6F8F9"/>
        </patternFill>
      </fill>
    </dxf>
    <dxf>
      <fill>
        <patternFill patternType="solid">
          <fgColor rgb="FFFFFFFF"/>
          <bgColor rgb="FFFFFFFF"/>
        </patternFill>
      </fill>
    </dxf>
    <dxf>
      <fill>
        <patternFill patternType="solid">
          <fgColor rgb="FF9FC5E8"/>
          <bgColor rgb="FF9FC5E8"/>
        </patternFill>
      </fill>
    </dxf>
    <dxf>
      <fill>
        <patternFill patternType="solid">
          <fgColor rgb="FFDEEAF6"/>
          <bgColor rgb="FFDEEAF6"/>
        </patternFill>
      </fill>
    </dxf>
    <dxf>
      <border>
        <left style="thin">
          <color rgb="FFDEEAF6"/>
        </left>
        <right style="thin">
          <color rgb="FFDEEAF6"/>
        </right>
        <top style="thin">
          <color rgb="FFDEEAF6"/>
        </top>
        <bottom style="thin">
          <color rgb="FFDEEAF6"/>
        </bottom>
      </border>
    </dxf>
  </dxfs>
  <tableStyles count="15">
    <tableStyle name="Production and Service-style" pivot="0" count="5" xr9:uid="{00000000-0011-0000-FFFF-FFFF00000000}">
      <tableStyleElement type="wholeTable" size="0" dxfId="110"/>
      <tableStyleElement type="headerRow" dxfId="109"/>
      <tableStyleElement type="totalRow" dxfId="108"/>
      <tableStyleElement type="firstRowStripe" dxfId="107"/>
      <tableStyleElement type="secondRowStripe" dxfId="106"/>
    </tableStyle>
    <tableStyle name="Production and Service-style 2" pivot="0" count="5" xr9:uid="{00000000-0011-0000-FFFF-FFFF01000000}">
      <tableStyleElement type="wholeTable" size="0" dxfId="105"/>
      <tableStyleElement type="headerRow" dxfId="104"/>
      <tableStyleElement type="totalRow" dxfId="103"/>
      <tableStyleElement type="firstRowStripe" dxfId="102"/>
      <tableStyleElement type="secondRowStripe" dxfId="101"/>
    </tableStyle>
    <tableStyle name="Production and Service-style 3" pivot="0" count="5" xr9:uid="{00000000-0011-0000-FFFF-FFFF02000000}">
      <tableStyleElement type="wholeTable" size="0" dxfId="100"/>
      <tableStyleElement type="headerRow" dxfId="99"/>
      <tableStyleElement type="totalRow" dxfId="98"/>
      <tableStyleElement type="firstRowStripe" dxfId="97"/>
      <tableStyleElement type="secondRowStripe" dxfId="96"/>
    </tableStyle>
    <tableStyle name="Production and Service-style 4" pivot="0" count="5" xr9:uid="{00000000-0011-0000-FFFF-FFFF03000000}">
      <tableStyleElement type="wholeTable" size="0" dxfId="95"/>
      <tableStyleElement type="headerRow" dxfId="94"/>
      <tableStyleElement type="totalRow" dxfId="93"/>
      <tableStyleElement type="firstRowStripe" dxfId="92"/>
      <tableStyleElement type="secondRowStripe" dxfId="91"/>
    </tableStyle>
    <tableStyle name="Physical Space-style" pivot="0" count="5" xr9:uid="{00000000-0011-0000-FFFF-FFFF04000000}">
      <tableStyleElement type="wholeTable" size="0" dxfId="90"/>
      <tableStyleElement type="headerRow" dxfId="89"/>
      <tableStyleElement type="totalRow" dxfId="88"/>
      <tableStyleElement type="firstRowStripe" dxfId="87"/>
      <tableStyleElement type="secondRowStripe" dxfId="86"/>
    </tableStyle>
    <tableStyle name="Physical Space-style 2" pivot="0" count="5" xr9:uid="{00000000-0011-0000-FFFF-FFFF05000000}">
      <tableStyleElement type="wholeTable" size="0" dxfId="85"/>
      <tableStyleElement type="headerRow" dxfId="84"/>
      <tableStyleElement type="totalRow" dxfId="83"/>
      <tableStyleElement type="firstRowStripe" dxfId="82"/>
      <tableStyleElement type="secondRowStripe" dxfId="81"/>
    </tableStyle>
    <tableStyle name="Physical Space-style 3" pivot="0" count="5" xr9:uid="{00000000-0011-0000-FFFF-FFFF06000000}">
      <tableStyleElement type="wholeTable" size="0" dxfId="80"/>
      <tableStyleElement type="headerRow" dxfId="79"/>
      <tableStyleElement type="totalRow" dxfId="78"/>
      <tableStyleElement type="firstRowStripe" dxfId="77"/>
      <tableStyleElement type="secondRowStripe" dxfId="76"/>
    </tableStyle>
    <tableStyle name="Physical Space-style 4" pivot="0" count="5" xr9:uid="{00000000-0011-0000-FFFF-FFFF07000000}">
      <tableStyleElement type="wholeTable" size="0" dxfId="75"/>
      <tableStyleElement type="headerRow" dxfId="74"/>
      <tableStyleElement type="totalRow" dxfId="73"/>
      <tableStyleElement type="firstRowStripe" dxfId="72"/>
      <tableStyleElement type="secondRowStripe" dxfId="71"/>
    </tableStyle>
    <tableStyle name="Advertising-style" pivot="0" count="5" xr9:uid="{00000000-0011-0000-FFFF-FFFF08000000}">
      <tableStyleElement type="wholeTable" size="0" dxfId="70"/>
      <tableStyleElement type="headerRow" dxfId="69"/>
      <tableStyleElement type="totalRow" dxfId="68"/>
      <tableStyleElement type="firstRowStripe" dxfId="67"/>
      <tableStyleElement type="secondRowStripe" dxfId="66"/>
    </tableStyle>
    <tableStyle name="Advertising-style 2" pivot="0" count="5" xr9:uid="{00000000-0011-0000-FFFF-FFFF09000000}">
      <tableStyleElement type="wholeTable" size="0" dxfId="65"/>
      <tableStyleElement type="headerRow" dxfId="64"/>
      <tableStyleElement type="totalRow" dxfId="63"/>
      <tableStyleElement type="firstRowStripe" dxfId="62"/>
      <tableStyleElement type="secondRowStripe" dxfId="61"/>
    </tableStyle>
    <tableStyle name="Business Management-style" pivot="0" count="5" xr9:uid="{00000000-0011-0000-FFFF-FFFF0A000000}">
      <tableStyleElement type="wholeTable" size="0" dxfId="60"/>
      <tableStyleElement type="headerRow" dxfId="59"/>
      <tableStyleElement type="totalRow" dxfId="58"/>
      <tableStyleElement type="firstRowStripe" dxfId="57"/>
      <tableStyleElement type="secondRowStripe" dxfId="56"/>
    </tableStyle>
    <tableStyle name="Business Management-style 2" pivot="0" count="5" xr9:uid="{00000000-0011-0000-FFFF-FFFF0B000000}">
      <tableStyleElement type="wholeTable" size="0" dxfId="55"/>
      <tableStyleElement type="headerRow" dxfId="54"/>
      <tableStyleElement type="totalRow" dxfId="53"/>
      <tableStyleElement type="firstRowStripe" dxfId="52"/>
      <tableStyleElement type="secondRowStripe" dxfId="51"/>
    </tableStyle>
    <tableStyle name="Business Management-style 3" pivot="0" count="5" xr9:uid="{00000000-0011-0000-FFFF-FFFF0C000000}">
      <tableStyleElement type="wholeTable" size="0" dxfId="50"/>
      <tableStyleElement type="headerRow" dxfId="49"/>
      <tableStyleElement type="totalRow" dxfId="48"/>
      <tableStyleElement type="firstRowStripe" dxfId="47"/>
      <tableStyleElement type="secondRowStripe" dxfId="46"/>
    </tableStyle>
    <tableStyle name="Other Expenses-style" pivot="0" count="5" xr9:uid="{00000000-0011-0000-FFFF-FFFF0D000000}">
      <tableStyleElement type="wholeTable" size="0" dxfId="45"/>
      <tableStyleElement type="headerRow" dxfId="44"/>
      <tableStyleElement type="totalRow" dxfId="43"/>
      <tableStyleElement type="firstRowStripe" dxfId="42"/>
      <tableStyleElement type="secondRowStripe" dxfId="41"/>
    </tableStyle>
    <tableStyle name="Total Start-up Costs-style" pivot="0" count="5" xr9:uid="{00000000-0011-0000-FFFF-FFFF0E000000}">
      <tableStyleElement type="wholeTable" size="0" dxfId="40"/>
      <tableStyleElement type="headerRow" dxfId="39"/>
      <tableStyleElement type="totalRow" dxfId="38"/>
      <tableStyleElement type="firstRowStripe" dxfId="37"/>
      <tableStyleElement type="secondRowStripe" dxfId="3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2_Materials_and_Supplies" displayName="Table_2_Materials_and_Supplies" ref="A9:E21" totalsRowCount="1">
  <tableColumns count="5">
    <tableColumn id="1" xr3:uid="{00000000-0010-0000-0000-000001000000}" name="Materials/Supplies Item" totalsRowLabel="Total Cost of Materials and Supplies - Calculated"/>
    <tableColumn id="2" xr3:uid="{00000000-0010-0000-0000-000002000000}" name="Supplier (where you will get it)"/>
    <tableColumn id="3" xr3:uid="{00000000-0010-0000-0000-000003000000}" name="How many you need" dataDxfId="35"/>
    <tableColumn id="4" xr3:uid="{00000000-0010-0000-0000-000004000000}" name="Cost for one" dataDxfId="34"/>
    <tableColumn id="5" xr3:uid="{00000000-0010-0000-0000-000005000000}" name="Total cost" totalsRowFunction="custom" dataDxfId="33" totalsRowDxfId="32">
      <totalsRowFormula>SUM(Table_2_Materials_and_Supplies[Total cost])</totalsRowFormula>
    </tableColumn>
  </tableColumns>
  <tableStyleInfo name="Production and Service-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1_Signs" displayName="Table_11_Signs" ref="A19:C26" totalsRowCount="1">
  <tableColumns count="3">
    <tableColumn id="1" xr3:uid="{00000000-0010-0000-0900-000001000000}" name="Sign Type" totalsRowLabel="Total Cost of Advertising/Marketing - Calculated"/>
    <tableColumn id="2" xr3:uid="{00000000-0010-0000-0900-000002000000}" name="Supplier (where you will get it)"/>
    <tableColumn id="3" xr3:uid="{00000000-0010-0000-0900-000003000000}" name="Cost" totalsRowFunction="custom" dataDxfId="6">
      <totalsRowFormula>SUM(Table_11_Signs[Cost])</totalsRowFormula>
    </tableColumn>
  </tableColumns>
  <tableStyleInfo name="Advertising-style 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2_Advertising_and_Marketing_2" displayName="Table_12_Advertising_and_Marketing_2" ref="A8:C17" totalsRowCount="1">
  <tableColumns count="3">
    <tableColumn id="1" xr3:uid="{00000000-0010-0000-0A00-000001000000}" name="License/Registration/Permit" totalsRowLabel="Total Cost of Licenses/Registrations/Permits - Calculated"/>
    <tableColumn id="2" xr3:uid="{00000000-0010-0000-0A00-000002000000}" name="Where you will get it"/>
    <tableColumn id="3" xr3:uid="{00000000-0010-0000-0A00-000003000000}" name="Cost" totalsRowFunction="custom" dataDxfId="5">
      <totalsRowFormula>SUM(Table_12_Advertising_and_Marketing_2[Cost])</totalsRowFormula>
    </tableColumn>
  </tableColumns>
  <tableStyleInfo name="Business Management-style"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3_Legal_and_Accounting_Fees" displayName="Table_13_Legal_and_Accounting_Fees" ref="A22:C28" totalsRowCount="1">
  <tableColumns count="3">
    <tableColumn id="1" xr3:uid="{00000000-0010-0000-0B00-000001000000}" name="Legal/Accounting Service" totalsRowLabel="Total Cost of Legal/Accounting Fees - Calculated"/>
    <tableColumn id="2" xr3:uid="{00000000-0010-0000-0B00-000002000000}" name="Where you will get it"/>
    <tableColumn id="3" xr3:uid="{00000000-0010-0000-0B00-000003000000}" name="Cost" totalsRowFunction="custom" dataDxfId="4">
      <totalsRowFormula>SUM(Table_13_Legal_and_Accounting_Fees[Cost])</totalsRowFormula>
    </tableColumn>
  </tableColumns>
  <tableStyleInfo name="Business Management-style 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4_Insurance" displayName="Table_14_Insurance" ref="A33:C39" totalsRowCount="1">
  <tableColumns count="3">
    <tableColumn id="1" xr3:uid="{00000000-0010-0000-0C00-000001000000}" name="Insurance Policy" totalsRowLabel="Total Cost of Insurance - Calculated"/>
    <tableColumn id="2" xr3:uid="{00000000-0010-0000-0C00-000002000000}" name="Provider"/>
    <tableColumn id="3" xr3:uid="{00000000-0010-0000-0C00-000003000000}" name="6 Month Premium" totalsRowFunction="custom" dataDxfId="3">
      <totalsRowFormula>SUM(Table_14_Insurance[6 Month Premium])</totalsRowFormula>
    </tableColumn>
  </tableColumns>
  <tableStyleInfo name="Business Management-style 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5_Other_Expenses" displayName="Table_15_Other_Expenses" ref="A3:C17" totalsRowCount="1">
  <tableColumns count="3">
    <tableColumn id="1" xr3:uid="{00000000-0010-0000-0D00-000001000000}" name="Expense" totalsRowLabel="Total Cost of Other Expenses - Calculated"/>
    <tableColumn id="2" xr3:uid="{00000000-0010-0000-0D00-000002000000}" name="Supplier (where you will get it)"/>
    <tableColumn id="3" xr3:uid="{00000000-0010-0000-0D00-000003000000}" name="Cost" totalsRowFunction="custom" dataDxfId="2">
      <totalsRowFormula>SUM(Table_15_Other_Expenses[Cost])</totalsRowFormula>
    </tableColumn>
  </tableColumns>
  <tableStyleInfo name="Other Expenses-style"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_Total_Start_Up_Costs" displayName="Table_1_Total_Start_Up_Costs" ref="A2:C17" totalsRowCount="1">
  <tableColumns count="3">
    <tableColumn id="1" xr3:uid="{00000000-0010-0000-0E00-000001000000}" name="Cost Categories" totalsRowLabel="Total Start-up Costs Estimate - Calculated"/>
    <tableColumn id="2" xr3:uid="{00000000-0010-0000-0E00-000002000000}" name="Where to find this value" dataDxfId="1"/>
    <tableColumn id="3" xr3:uid="{00000000-0010-0000-0E00-000003000000}" name="Total Costs" totalsRowFunction="custom" dataDxfId="0">
      <totalsRowFormula>SUM(Table_1_Total_Start_Up_Costs[Total Costs])</totalsRowFormula>
    </tableColumn>
  </tableColumns>
  <tableStyleInfo name="Total Start-up Cos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3_Inventory" displayName="Table_3_Inventory" ref="A26:E38" totalsRowCount="1">
  <tableColumns count="5">
    <tableColumn id="1" xr3:uid="{00000000-0010-0000-0100-000001000000}" name="Inventory Item" totalsRowLabel="Total Cost of Inventory - Calculated" totalsRowDxfId="31"/>
    <tableColumn id="2" xr3:uid="{00000000-0010-0000-0100-000002000000}" name="Supplier (where you will get it)" totalsRowDxfId="30"/>
    <tableColumn id="3" xr3:uid="{00000000-0010-0000-0100-000003000000}" name="How many you need" dataDxfId="29" totalsRowDxfId="28"/>
    <tableColumn id="4" xr3:uid="{00000000-0010-0000-0100-000004000000}" name="Cost for one" dataDxfId="27" totalsRowDxfId="26"/>
    <tableColumn id="5" xr3:uid="{00000000-0010-0000-0100-000005000000}" name="Total cost" totalsRowFunction="custom" dataDxfId="25" totalsRowDxfId="24">
      <totalsRowFormula>SUM(Table_3_Inventory[Total cost])</totalsRowFormula>
    </tableColumn>
  </tableColumns>
  <tableStyleInfo name="Production and Service-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4_Equipment" displayName="Table_4_Equipment" ref="A43:E55" totalsRowCount="1">
  <tableColumns count="5">
    <tableColumn id="1" xr3:uid="{00000000-0010-0000-0200-000001000000}" name="Equipment Item" totalsRowLabel="Total Cost of Equipment - Calculated"/>
    <tableColumn id="2" xr3:uid="{00000000-0010-0000-0200-000002000000}" name="Supplier (where you will get it)"/>
    <tableColumn id="3" xr3:uid="{00000000-0010-0000-0200-000003000000}" name="How many you need" dataDxfId="23"/>
    <tableColumn id="4" xr3:uid="{00000000-0010-0000-0200-000004000000}" name="Cost for one" dataDxfId="22"/>
    <tableColumn id="5" xr3:uid="{00000000-0010-0000-0200-000005000000}" name="Total cost" totalsRowFunction="custom" dataDxfId="21">
      <totalsRowFormula>SUM(Table_4_Equipment[Total cost])</totalsRowFormula>
    </tableColumn>
  </tableColumns>
  <tableStyleInfo name="Production and Service-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5_General_Supplies" displayName="Table_5_General_Supplies" ref="A60:E72" totalsRowCount="1">
  <tableColumns count="5">
    <tableColumn id="1" xr3:uid="{00000000-0010-0000-0300-000001000000}" name="General Supplies Item" totalsRowLabel="Total Cost of General Supplies - Calculated"/>
    <tableColumn id="2" xr3:uid="{00000000-0010-0000-0300-000002000000}" name="Supplier (where you will get it)"/>
    <tableColumn id="3" xr3:uid="{00000000-0010-0000-0300-000003000000}" name="How many you need" dataDxfId="20"/>
    <tableColumn id="4" xr3:uid="{00000000-0010-0000-0300-000004000000}" name="Cost for one" dataDxfId="19"/>
    <tableColumn id="5" xr3:uid="{00000000-0010-0000-0300-000005000000}" name="Total cost" totalsRowFunction="custom" dataDxfId="18">
      <totalsRowFormula>SUM(Table_5_General_Supplies[Total cost])</totalsRowFormula>
    </tableColumn>
  </tableColumns>
  <tableStyleInfo name="Production and Service-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6_Furniture_Displays_Shelving" displayName="Table_6_Furniture_Displays_Shelving" ref="A9:E21" totalsRowCount="1">
  <tableColumns count="5">
    <tableColumn id="1" xr3:uid="{00000000-0010-0000-0400-000001000000}" name="Furniture/Displays/Shelving Item" totalsRowLabel="Total Cost of Furniture, Displays, Shelving - Calculated"/>
    <tableColumn id="2" xr3:uid="{00000000-0010-0000-0400-000002000000}" name="Supplier (where you will get it)"/>
    <tableColumn id="3" xr3:uid="{00000000-0010-0000-0400-000003000000}" name="How many you need" dataDxfId="17"/>
    <tableColumn id="4" xr3:uid="{00000000-0010-0000-0400-000004000000}" name="Cost for one" dataDxfId="16"/>
    <tableColumn id="5" xr3:uid="{00000000-0010-0000-0400-000005000000}" name="Total cost" totalsRowFunction="custom" dataDxfId="15">
      <totalsRowFormula>SUM(Table_6_Furniture_Displays_Shelving[Total cost])</totalsRowFormula>
    </tableColumn>
  </tableColumns>
  <tableStyleInfo name="Physical Space-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7_Remodeling" displayName="Table_7_Remodeling" ref="A26:C38" totalsRowCount="1">
  <tableColumns count="3">
    <tableColumn id="1" xr3:uid="{00000000-0010-0000-0500-000001000000}" name="Remodeling Item/Activity" totalsRowLabel="Total Cost of Remodeling - Calculated"/>
    <tableColumn id="2" xr3:uid="{00000000-0010-0000-0500-000002000000}" name="Contractor/Supplier"/>
    <tableColumn id="3" xr3:uid="{00000000-0010-0000-0500-000003000000}" name="Total cost" totalsRowFunction="custom" dataDxfId="14">
      <totalsRowFormula>SUM(Table_7_Remodeling[Total cost])</totalsRowFormula>
    </tableColumn>
  </tableColumns>
  <tableStyleInfo name="Physical Space-style 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8_Rent_or_Mortgage_Payments" displayName="Table_8_Rent_or_Mortgage_Payments" ref="A43:B46" totalsRowCount="1">
  <tableColumns count="2">
    <tableColumn id="1" xr3:uid="{00000000-0010-0000-0600-000001000000}" name="Rent Cost" totalsRowLabel="Total Cost of Rent/Mortgage - Calculated" totalsRowDxfId="13"/>
    <tableColumn id="2" xr3:uid="{00000000-0010-0000-0600-000002000000}" name="Total cost" totalsRowFunction="custom" dataDxfId="12" totalsRowDxfId="11">
      <totalsRowFormula>SUM(Table_8_Rent_or_Mortgage_Payments[Total cost])</totalsRowFormula>
    </tableColumn>
  </tableColumns>
  <tableStyleInfo name="Physical Space-style 3"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9_Utilities" displayName="Table_9_Utilities" ref="A51:D58" totalsRowCount="1">
  <tableColumns count="4">
    <tableColumn id="1" xr3:uid="{00000000-0010-0000-0700-000001000000}" name="Utility Type" totalsRowLabel="Total Cost of Utilities - Calculated"/>
    <tableColumn id="2" xr3:uid="{00000000-0010-0000-0700-000002000000}" name="Start-up Fee" totalsRowFunction="custom" dataDxfId="10">
      <totalsRowFormula>SUM(Table_9_Utilities[Start-up Fee])</totalsRowFormula>
    </tableColumn>
    <tableColumn id="3" xr3:uid="{00000000-0010-0000-0700-000003000000}" name="First Month Estimate" totalsRowFunction="custom" dataDxfId="9">
      <totalsRowFormula>SUM(Table_9_Utilities[First Month Estimate])</totalsRowFormula>
    </tableColumn>
    <tableColumn id="4" xr3:uid="{00000000-0010-0000-0700-000004000000}" name="Total Cost" totalsRowFunction="custom" dataDxfId="8">
      <totalsRowFormula>SUM(Table_9_Utilities[Total Cost])</totalsRowFormula>
    </tableColumn>
  </tableColumns>
  <tableStyleInfo name="Physical Space-style 4"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10_Advertising_and_Marketing" displayName="Table_10_Advertising_and_Marketing" ref="A7:C14" totalsRowCount="1">
  <tableColumns count="3">
    <tableColumn id="1" xr3:uid="{00000000-0010-0000-0800-000001000000}" name="Activity/Promotional Material" totalsRowLabel="Total Cost of Advertising/Marketing - Calculated"/>
    <tableColumn id="2" xr3:uid="{00000000-0010-0000-0800-000002000000}" name="Supplier (where you will get it)"/>
    <tableColumn id="3" xr3:uid="{00000000-0010-0000-0800-000003000000}" name="Cost" totalsRowFunction="custom" dataDxfId="7">
      <totalsRowFormula>SUM(Table_10_Advertising_and_Marketing[Cost])</totalsRowFormula>
    </tableColumn>
  </tableColumns>
  <tableStyleInfo name="Advertisin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table" Target="../tables/table9.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982"/>
  <sheetViews>
    <sheetView tabSelected="1" workbookViewId="0">
      <selection sqref="A1:E1"/>
    </sheetView>
  </sheetViews>
  <sheetFormatPr baseColWidth="10" defaultColWidth="0" defaultRowHeight="15" customHeight="1" zeroHeight="1" x14ac:dyDescent="0.2"/>
  <cols>
    <col min="1" max="1" width="40.33203125" customWidth="1"/>
    <col min="2" max="2" width="37.83203125" customWidth="1"/>
    <col min="3" max="3" width="30.6640625" customWidth="1"/>
    <col min="4" max="4" width="22.5" customWidth="1"/>
    <col min="5" max="5" width="21.33203125" customWidth="1"/>
    <col min="6" max="6" width="9.1640625" hidden="1" customWidth="1"/>
    <col min="7" max="30" width="8.6640625" hidden="1" customWidth="1"/>
    <col min="31" max="37" width="0" hidden="1" customWidth="1"/>
    <col min="38" max="16384" width="14.5" hidden="1"/>
  </cols>
  <sheetData>
    <row r="1" spans="1:30" ht="35.25" customHeight="1" x14ac:dyDescent="0.3">
      <c r="A1" s="57" t="s">
        <v>170</v>
      </c>
      <c r="B1" s="49"/>
      <c r="C1" s="49"/>
      <c r="D1" s="49"/>
      <c r="E1" s="49"/>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8" t="s">
        <v>169</v>
      </c>
      <c r="B2" s="49"/>
      <c r="C2" s="49"/>
      <c r="D2" s="49"/>
      <c r="E2" s="49"/>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6" t="s">
        <v>1</v>
      </c>
      <c r="B3" s="49"/>
      <c r="C3" s="49"/>
      <c r="D3" s="49"/>
      <c r="E3" s="49"/>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6" t="s">
        <v>2</v>
      </c>
      <c r="B4" s="49"/>
      <c r="C4" s="49"/>
      <c r="D4" s="49"/>
      <c r="E4" s="49"/>
      <c r="F4" s="2"/>
      <c r="G4" s="2"/>
      <c r="H4" s="2"/>
      <c r="I4" s="2"/>
      <c r="J4" s="2"/>
      <c r="K4" s="2"/>
      <c r="L4" s="2"/>
      <c r="M4" s="2"/>
      <c r="N4" s="2"/>
      <c r="O4" s="2"/>
      <c r="P4" s="2"/>
      <c r="Q4" s="2"/>
      <c r="R4" s="2"/>
      <c r="S4" s="2"/>
      <c r="T4" s="2"/>
      <c r="U4" s="2"/>
      <c r="V4" s="2"/>
      <c r="W4" s="2"/>
      <c r="X4" s="2"/>
      <c r="Y4" s="2"/>
      <c r="Z4" s="2"/>
      <c r="AA4" s="2"/>
      <c r="AB4" s="2"/>
      <c r="AC4" s="2"/>
      <c r="AD4" s="2"/>
    </row>
    <row r="5" spans="1:30" ht="16" x14ac:dyDescent="0.2">
      <c r="A5" s="56" t="s">
        <v>3</v>
      </c>
      <c r="B5" s="49"/>
      <c r="C5" s="49"/>
      <c r="D5" s="49"/>
      <c r="E5" s="49"/>
      <c r="F5" s="2"/>
      <c r="G5" s="2"/>
      <c r="H5" s="2"/>
      <c r="I5" s="2"/>
      <c r="J5" s="2"/>
      <c r="K5" s="2"/>
      <c r="L5" s="2"/>
      <c r="M5" s="2"/>
      <c r="N5" s="2"/>
      <c r="O5" s="2"/>
      <c r="P5" s="2"/>
      <c r="Q5" s="2"/>
      <c r="R5" s="2"/>
      <c r="S5" s="2"/>
      <c r="T5" s="2"/>
      <c r="U5" s="2"/>
      <c r="V5" s="2"/>
      <c r="W5" s="2"/>
      <c r="X5" s="2"/>
      <c r="Y5" s="2"/>
      <c r="Z5" s="2"/>
      <c r="AA5" s="2"/>
      <c r="AB5" s="2"/>
      <c r="AC5" s="2"/>
      <c r="AD5" s="2"/>
    </row>
    <row r="6" spans="1:30" ht="16" x14ac:dyDescent="0.2">
      <c r="A6" s="56" t="s">
        <v>4</v>
      </c>
      <c r="B6" s="49"/>
      <c r="C6" s="49"/>
      <c r="D6" s="49"/>
      <c r="E6" s="49"/>
      <c r="F6" s="2"/>
      <c r="G6" s="2"/>
      <c r="H6" s="2"/>
      <c r="I6" s="2"/>
      <c r="J6" s="2"/>
      <c r="K6" s="2"/>
      <c r="L6" s="2"/>
      <c r="M6" s="2"/>
      <c r="N6" s="2"/>
      <c r="O6" s="2"/>
      <c r="P6" s="2"/>
      <c r="Q6" s="2"/>
      <c r="R6" s="2"/>
      <c r="S6" s="2"/>
      <c r="T6" s="2"/>
      <c r="U6" s="2"/>
      <c r="V6" s="2"/>
      <c r="W6" s="2"/>
      <c r="X6" s="2"/>
      <c r="Y6" s="2"/>
      <c r="Z6" s="2"/>
      <c r="AA6" s="2"/>
      <c r="AB6" s="2"/>
      <c r="AC6" s="2"/>
      <c r="AD6" s="2"/>
    </row>
    <row r="7" spans="1:30" ht="35.25" customHeight="1" x14ac:dyDescent="0.25">
      <c r="A7" s="55" t="s">
        <v>1</v>
      </c>
      <c r="B7" s="49"/>
      <c r="C7" s="49"/>
      <c r="D7" s="49"/>
      <c r="E7" s="49"/>
      <c r="F7" s="2"/>
      <c r="G7" s="2"/>
      <c r="H7" s="2"/>
      <c r="I7" s="2"/>
      <c r="J7" s="2"/>
      <c r="K7" s="2"/>
      <c r="L7" s="2"/>
      <c r="M7" s="2"/>
      <c r="N7" s="2"/>
      <c r="O7" s="2"/>
      <c r="P7" s="2"/>
      <c r="Q7" s="2"/>
      <c r="R7" s="2"/>
      <c r="S7" s="2"/>
      <c r="T7" s="2"/>
      <c r="U7" s="2"/>
      <c r="V7" s="2"/>
      <c r="W7" s="2"/>
      <c r="X7" s="2"/>
      <c r="Y7" s="2"/>
      <c r="Z7" s="2"/>
      <c r="AA7" s="2"/>
      <c r="AB7" s="2"/>
      <c r="AC7" s="2"/>
      <c r="AD7" s="2"/>
    </row>
    <row r="8" spans="1:30" ht="56.25" customHeight="1" x14ac:dyDescent="0.2">
      <c r="A8" s="54" t="s">
        <v>5</v>
      </c>
      <c r="B8" s="49"/>
      <c r="C8" s="49"/>
      <c r="D8" s="49"/>
      <c r="E8" s="49"/>
      <c r="F8" s="2"/>
      <c r="G8" s="2"/>
      <c r="H8" s="2"/>
      <c r="I8" s="2"/>
      <c r="J8" s="2"/>
      <c r="K8" s="2"/>
      <c r="L8" s="2"/>
      <c r="M8" s="2"/>
      <c r="N8" s="2"/>
      <c r="O8" s="2"/>
      <c r="P8" s="2"/>
      <c r="Q8" s="2"/>
      <c r="R8" s="2"/>
      <c r="S8" s="2"/>
      <c r="T8" s="2"/>
      <c r="U8" s="2"/>
      <c r="V8" s="2"/>
      <c r="W8" s="2"/>
      <c r="X8" s="2"/>
      <c r="Y8" s="2"/>
      <c r="Z8" s="2"/>
      <c r="AA8" s="2"/>
      <c r="AB8" s="2"/>
      <c r="AC8" s="2"/>
      <c r="AD8" s="2"/>
    </row>
    <row r="9" spans="1:30" ht="24" customHeight="1" x14ac:dyDescent="0.2">
      <c r="A9" s="6" t="s">
        <v>6</v>
      </c>
      <c r="B9" s="7" t="s">
        <v>7</v>
      </c>
      <c r="C9" s="7" t="s">
        <v>8</v>
      </c>
      <c r="D9" s="7" t="s">
        <v>9</v>
      </c>
      <c r="E9" s="6" t="s">
        <v>10</v>
      </c>
      <c r="F9" s="8"/>
      <c r="G9" s="8"/>
      <c r="H9" s="8"/>
      <c r="I9" s="8"/>
      <c r="J9" s="8"/>
      <c r="K9" s="8"/>
      <c r="L9" s="8"/>
      <c r="M9" s="8"/>
      <c r="N9" s="8"/>
      <c r="O9" s="8"/>
      <c r="P9" s="8"/>
      <c r="Q9" s="8"/>
      <c r="R9" s="8"/>
      <c r="S9" s="8"/>
      <c r="T9" s="8"/>
      <c r="U9" s="8"/>
      <c r="V9" s="8"/>
      <c r="W9" s="8"/>
      <c r="X9" s="8"/>
      <c r="Y9" s="8"/>
      <c r="Z9" s="8"/>
      <c r="AA9" s="8"/>
      <c r="AB9" s="8"/>
      <c r="AC9" s="8"/>
      <c r="AD9" s="8"/>
    </row>
    <row r="10" spans="1:30" ht="24" customHeight="1" x14ac:dyDescent="0.2">
      <c r="A10" s="9" t="s">
        <v>11</v>
      </c>
      <c r="B10" s="9" t="s">
        <v>12</v>
      </c>
      <c r="C10" s="43">
        <v>3</v>
      </c>
      <c r="D10" s="36">
        <v>25</v>
      </c>
      <c r="E10" s="36">
        <f t="shared" ref="E10:E20" si="0">PRODUCT(C10:D10)</f>
        <v>75</v>
      </c>
      <c r="F10" s="8"/>
      <c r="G10" s="8"/>
      <c r="H10" s="8"/>
      <c r="I10" s="8"/>
      <c r="J10" s="8"/>
      <c r="K10" s="8"/>
      <c r="L10" s="8"/>
      <c r="M10" s="8"/>
      <c r="N10" s="8"/>
      <c r="O10" s="8"/>
      <c r="P10" s="8"/>
      <c r="Q10" s="8"/>
      <c r="R10" s="8"/>
      <c r="S10" s="8"/>
      <c r="T10" s="8"/>
      <c r="U10" s="8"/>
      <c r="V10" s="8"/>
      <c r="W10" s="8"/>
      <c r="X10" s="8"/>
      <c r="Y10" s="8"/>
      <c r="Z10" s="8"/>
      <c r="AA10" s="8"/>
      <c r="AB10" s="8"/>
      <c r="AC10" s="8"/>
      <c r="AD10" s="8"/>
    </row>
    <row r="11" spans="1:30" ht="24" customHeight="1" x14ac:dyDescent="0.2">
      <c r="A11" s="9" t="s">
        <v>13</v>
      </c>
      <c r="B11" s="9" t="s">
        <v>14</v>
      </c>
      <c r="C11" s="43">
        <v>10</v>
      </c>
      <c r="D11" s="36">
        <v>6</v>
      </c>
      <c r="E11" s="36">
        <f t="shared" si="0"/>
        <v>60</v>
      </c>
      <c r="F11" s="8"/>
      <c r="G11" s="8"/>
      <c r="H11" s="8"/>
      <c r="I11" s="8"/>
      <c r="J11" s="8"/>
      <c r="K11" s="8"/>
      <c r="L11" s="8"/>
      <c r="M11" s="8"/>
      <c r="N11" s="8"/>
      <c r="O11" s="8"/>
      <c r="P11" s="8"/>
      <c r="Q11" s="8"/>
      <c r="R11" s="8"/>
      <c r="S11" s="8"/>
      <c r="T11" s="8"/>
      <c r="U11" s="8"/>
      <c r="V11" s="8"/>
      <c r="W11" s="8"/>
      <c r="X11" s="8"/>
      <c r="Y11" s="8"/>
      <c r="Z11" s="8"/>
      <c r="AA11" s="8"/>
      <c r="AB11" s="8"/>
      <c r="AC11" s="8"/>
      <c r="AD11" s="8"/>
    </row>
    <row r="12" spans="1:30" ht="24" customHeight="1" x14ac:dyDescent="0.2">
      <c r="A12" s="9" t="s">
        <v>15</v>
      </c>
      <c r="B12" s="9" t="s">
        <v>16</v>
      </c>
      <c r="C12" s="43">
        <v>3</v>
      </c>
      <c r="D12" s="36">
        <v>30</v>
      </c>
      <c r="E12" s="36">
        <f t="shared" si="0"/>
        <v>90</v>
      </c>
      <c r="F12" s="8"/>
      <c r="G12" s="8"/>
      <c r="H12" s="8"/>
      <c r="I12" s="8"/>
      <c r="J12" s="8"/>
      <c r="K12" s="8"/>
      <c r="L12" s="8"/>
      <c r="M12" s="8"/>
      <c r="N12" s="8"/>
      <c r="O12" s="8"/>
      <c r="P12" s="8"/>
      <c r="Q12" s="8"/>
      <c r="R12" s="8"/>
      <c r="S12" s="8"/>
      <c r="T12" s="8"/>
      <c r="U12" s="8"/>
      <c r="V12" s="8"/>
      <c r="W12" s="8"/>
      <c r="X12" s="8"/>
      <c r="Y12" s="8"/>
      <c r="Z12" s="8"/>
      <c r="AA12" s="8"/>
      <c r="AB12" s="8"/>
      <c r="AC12" s="8"/>
      <c r="AD12" s="8"/>
    </row>
    <row r="13" spans="1:30" ht="24" customHeight="1" x14ac:dyDescent="0.2">
      <c r="A13" s="9"/>
      <c r="B13" s="9"/>
      <c r="C13" s="43"/>
      <c r="D13" s="36"/>
      <c r="E13" s="36">
        <f t="shared" si="0"/>
        <v>0</v>
      </c>
      <c r="F13" s="8"/>
      <c r="G13" s="8"/>
      <c r="H13" s="8"/>
      <c r="I13" s="8"/>
      <c r="J13" s="8"/>
      <c r="K13" s="8"/>
      <c r="L13" s="8"/>
      <c r="M13" s="8"/>
      <c r="N13" s="8"/>
      <c r="O13" s="8"/>
      <c r="P13" s="8"/>
      <c r="Q13" s="8"/>
      <c r="R13" s="8"/>
      <c r="S13" s="8"/>
      <c r="T13" s="8"/>
      <c r="U13" s="8"/>
      <c r="V13" s="8"/>
      <c r="W13" s="8"/>
      <c r="X13" s="8"/>
      <c r="Y13" s="8"/>
      <c r="Z13" s="8"/>
      <c r="AA13" s="8"/>
      <c r="AB13" s="8"/>
      <c r="AC13" s="8"/>
      <c r="AD13" s="8"/>
    </row>
    <row r="14" spans="1:30" ht="24" customHeight="1" x14ac:dyDescent="0.2">
      <c r="A14" s="9"/>
      <c r="B14" s="9"/>
      <c r="C14" s="43"/>
      <c r="D14" s="36"/>
      <c r="E14" s="36">
        <f t="shared" si="0"/>
        <v>0</v>
      </c>
      <c r="F14" s="8"/>
      <c r="G14" s="8"/>
      <c r="H14" s="8"/>
      <c r="I14" s="8"/>
      <c r="J14" s="8"/>
      <c r="K14" s="8"/>
      <c r="L14" s="8"/>
      <c r="M14" s="8"/>
      <c r="N14" s="8"/>
      <c r="O14" s="8"/>
      <c r="P14" s="8"/>
      <c r="Q14" s="8"/>
      <c r="R14" s="8"/>
      <c r="S14" s="8"/>
      <c r="T14" s="8"/>
      <c r="U14" s="8"/>
      <c r="V14" s="8"/>
      <c r="W14" s="8"/>
      <c r="X14" s="8"/>
      <c r="Y14" s="8"/>
      <c r="Z14" s="8"/>
      <c r="AA14" s="8"/>
      <c r="AB14" s="8"/>
      <c r="AC14" s="8"/>
      <c r="AD14" s="8"/>
    </row>
    <row r="15" spans="1:30" ht="24" customHeight="1" x14ac:dyDescent="0.2">
      <c r="A15" s="9"/>
      <c r="B15" s="9"/>
      <c r="C15" s="43"/>
      <c r="D15" s="36"/>
      <c r="E15" s="36">
        <f t="shared" si="0"/>
        <v>0</v>
      </c>
      <c r="F15" s="8"/>
      <c r="G15" s="8"/>
      <c r="H15" s="8"/>
      <c r="I15" s="8"/>
      <c r="J15" s="8"/>
      <c r="K15" s="8"/>
      <c r="L15" s="8"/>
      <c r="M15" s="8"/>
      <c r="N15" s="8"/>
      <c r="O15" s="8"/>
      <c r="P15" s="8"/>
      <c r="Q15" s="8"/>
      <c r="R15" s="8"/>
      <c r="S15" s="8"/>
      <c r="T15" s="8"/>
      <c r="U15" s="8"/>
      <c r="V15" s="8"/>
      <c r="W15" s="8"/>
      <c r="X15" s="8"/>
      <c r="Y15" s="8"/>
      <c r="Z15" s="8"/>
      <c r="AA15" s="8"/>
      <c r="AB15" s="8"/>
      <c r="AC15" s="8"/>
      <c r="AD15" s="8"/>
    </row>
    <row r="16" spans="1:30" ht="24" customHeight="1" x14ac:dyDescent="0.2">
      <c r="A16" s="9"/>
      <c r="B16" s="9"/>
      <c r="C16" s="43"/>
      <c r="D16" s="36"/>
      <c r="E16" s="36">
        <f t="shared" si="0"/>
        <v>0</v>
      </c>
      <c r="F16" s="8"/>
      <c r="G16" s="8"/>
      <c r="H16" s="8"/>
      <c r="I16" s="8"/>
      <c r="J16" s="8"/>
      <c r="K16" s="8"/>
      <c r="L16" s="8"/>
      <c r="M16" s="8"/>
      <c r="N16" s="8"/>
      <c r="O16" s="8"/>
      <c r="P16" s="8"/>
      <c r="Q16" s="8"/>
      <c r="R16" s="8"/>
      <c r="S16" s="8"/>
      <c r="T16" s="8"/>
      <c r="U16" s="8"/>
      <c r="V16" s="8"/>
      <c r="W16" s="8"/>
      <c r="X16" s="8"/>
      <c r="Y16" s="8"/>
      <c r="Z16" s="8"/>
      <c r="AA16" s="8"/>
      <c r="AB16" s="8"/>
      <c r="AC16" s="8"/>
      <c r="AD16" s="8"/>
    </row>
    <row r="17" spans="1:30" ht="24" customHeight="1" x14ac:dyDescent="0.2">
      <c r="A17" s="9"/>
      <c r="B17" s="9"/>
      <c r="C17" s="43"/>
      <c r="D17" s="36"/>
      <c r="E17" s="36">
        <f t="shared" si="0"/>
        <v>0</v>
      </c>
      <c r="F17" s="8"/>
      <c r="G17" s="8"/>
      <c r="H17" s="8"/>
      <c r="I17" s="8"/>
      <c r="J17" s="8"/>
      <c r="K17" s="8"/>
      <c r="L17" s="8"/>
      <c r="M17" s="8"/>
      <c r="N17" s="8"/>
      <c r="O17" s="8"/>
      <c r="P17" s="8"/>
      <c r="Q17" s="8"/>
      <c r="R17" s="8"/>
      <c r="S17" s="8"/>
      <c r="T17" s="8"/>
      <c r="U17" s="8"/>
      <c r="V17" s="8"/>
      <c r="W17" s="8"/>
      <c r="X17" s="8"/>
      <c r="Y17" s="8"/>
      <c r="Z17" s="8"/>
      <c r="AA17" s="8"/>
      <c r="AB17" s="8"/>
      <c r="AC17" s="8"/>
      <c r="AD17" s="8"/>
    </row>
    <row r="18" spans="1:30" ht="24" customHeight="1" x14ac:dyDescent="0.2">
      <c r="A18" s="9"/>
      <c r="B18" s="9"/>
      <c r="C18" s="43"/>
      <c r="D18" s="36"/>
      <c r="E18" s="36">
        <f t="shared" si="0"/>
        <v>0</v>
      </c>
      <c r="F18" s="8"/>
      <c r="G18" s="8"/>
      <c r="H18" s="8"/>
      <c r="I18" s="8"/>
      <c r="J18" s="8"/>
      <c r="K18" s="8"/>
      <c r="L18" s="8"/>
      <c r="M18" s="8"/>
      <c r="N18" s="8"/>
      <c r="O18" s="8"/>
      <c r="P18" s="8"/>
      <c r="Q18" s="8"/>
      <c r="R18" s="8"/>
      <c r="S18" s="8"/>
      <c r="T18" s="8"/>
      <c r="U18" s="8"/>
      <c r="V18" s="8"/>
      <c r="W18" s="8"/>
      <c r="X18" s="8"/>
      <c r="Y18" s="8"/>
      <c r="Z18" s="8"/>
      <c r="AA18" s="8"/>
      <c r="AB18" s="8"/>
      <c r="AC18" s="8"/>
      <c r="AD18" s="8"/>
    </row>
    <row r="19" spans="1:30" ht="24" customHeight="1" x14ac:dyDescent="0.2">
      <c r="A19" s="9"/>
      <c r="B19" s="9"/>
      <c r="C19" s="43"/>
      <c r="D19" s="36"/>
      <c r="E19" s="36">
        <f t="shared" si="0"/>
        <v>0</v>
      </c>
      <c r="F19" s="8"/>
      <c r="G19" s="8"/>
      <c r="H19" s="8"/>
      <c r="I19" s="8"/>
      <c r="J19" s="8"/>
      <c r="K19" s="8"/>
      <c r="L19" s="8"/>
      <c r="M19" s="8"/>
      <c r="N19" s="8"/>
      <c r="O19" s="8"/>
      <c r="P19" s="8"/>
      <c r="Q19" s="8"/>
      <c r="R19" s="8"/>
      <c r="S19" s="8"/>
      <c r="T19" s="8"/>
      <c r="U19" s="8"/>
      <c r="V19" s="8"/>
      <c r="W19" s="8"/>
      <c r="X19" s="8"/>
      <c r="Y19" s="8"/>
      <c r="Z19" s="8"/>
      <c r="AA19" s="8"/>
      <c r="AB19" s="8"/>
      <c r="AC19" s="8"/>
      <c r="AD19" s="8"/>
    </row>
    <row r="20" spans="1:30" ht="24" customHeight="1" x14ac:dyDescent="0.2">
      <c r="A20" s="9"/>
      <c r="B20" s="9"/>
      <c r="C20" s="43"/>
      <c r="D20" s="36"/>
      <c r="E20" s="36">
        <f t="shared" si="0"/>
        <v>0</v>
      </c>
      <c r="F20" s="8"/>
      <c r="G20" s="8"/>
      <c r="H20" s="8"/>
      <c r="I20" s="8"/>
      <c r="J20" s="8"/>
      <c r="K20" s="8"/>
      <c r="L20" s="8"/>
      <c r="M20" s="8"/>
      <c r="N20" s="8"/>
      <c r="O20" s="8"/>
      <c r="P20" s="8"/>
      <c r="Q20" s="8"/>
      <c r="R20" s="8"/>
      <c r="S20" s="8"/>
      <c r="T20" s="8"/>
      <c r="U20" s="8"/>
      <c r="V20" s="8"/>
      <c r="W20" s="8"/>
      <c r="X20" s="8"/>
      <c r="Y20" s="8"/>
      <c r="Z20" s="8"/>
      <c r="AA20" s="8"/>
      <c r="AB20" s="8"/>
      <c r="AC20" s="8"/>
      <c r="AD20" s="8"/>
    </row>
    <row r="21" spans="1:30" ht="34.5" customHeight="1" x14ac:dyDescent="0.2">
      <c r="A21" s="11" t="s">
        <v>17</v>
      </c>
      <c r="B21" s="11"/>
      <c r="C21" s="11"/>
      <c r="D21" s="38"/>
      <c r="E21" s="38">
        <f>SUM(Table_2_Materials_and_Supplies[Total cost])</f>
        <v>225</v>
      </c>
      <c r="F21" s="2"/>
      <c r="G21" s="2"/>
      <c r="H21" s="2"/>
      <c r="I21" s="2"/>
      <c r="J21" s="2"/>
      <c r="K21" s="2"/>
      <c r="L21" s="2"/>
      <c r="M21" s="2"/>
      <c r="N21" s="2"/>
      <c r="O21" s="2"/>
      <c r="P21" s="2"/>
      <c r="Q21" s="2"/>
      <c r="R21" s="2"/>
      <c r="S21" s="2"/>
      <c r="T21" s="2"/>
      <c r="U21" s="2"/>
      <c r="V21" s="2"/>
      <c r="W21" s="2"/>
      <c r="X21" s="2"/>
      <c r="Y21" s="2"/>
      <c r="Z21" s="2"/>
      <c r="AA21" s="2"/>
      <c r="AB21" s="2"/>
      <c r="AC21" s="2"/>
      <c r="AD21" s="2"/>
    </row>
    <row r="22" spans="1:30" ht="34.5" customHeight="1" x14ac:dyDescent="0.2">
      <c r="A22" s="52" t="s">
        <v>18</v>
      </c>
      <c r="B22" s="49"/>
      <c r="C22" s="49"/>
      <c r="D22" s="49"/>
      <c r="E22" s="49"/>
      <c r="F22" s="2"/>
      <c r="G22" s="2"/>
      <c r="H22" s="2"/>
      <c r="I22" s="2"/>
      <c r="J22" s="2"/>
      <c r="K22" s="2"/>
      <c r="L22" s="2"/>
      <c r="M22" s="2"/>
      <c r="N22" s="2"/>
      <c r="O22" s="2"/>
      <c r="P22" s="2"/>
      <c r="Q22" s="2"/>
      <c r="R22" s="2"/>
      <c r="S22" s="2"/>
      <c r="T22" s="2"/>
      <c r="U22" s="2"/>
      <c r="V22" s="2"/>
      <c r="W22" s="2"/>
      <c r="X22" s="2"/>
      <c r="Y22" s="2"/>
      <c r="Z22" s="2"/>
      <c r="AA22" s="2"/>
      <c r="AB22" s="2"/>
      <c r="AC22" s="2"/>
      <c r="AD22" s="2"/>
    </row>
    <row r="23" spans="1:30" ht="80.25" customHeight="1" x14ac:dyDescent="0.2">
      <c r="A23" s="51" t="s">
        <v>19</v>
      </c>
      <c r="B23" s="49"/>
      <c r="C23" s="49"/>
      <c r="D23" s="49"/>
      <c r="E23" s="49"/>
      <c r="F23" s="2"/>
      <c r="G23" s="2"/>
      <c r="H23" s="2"/>
      <c r="I23" s="2"/>
      <c r="J23" s="2"/>
      <c r="K23" s="2"/>
      <c r="L23" s="2"/>
      <c r="M23" s="2"/>
      <c r="N23" s="2"/>
      <c r="O23" s="2"/>
      <c r="P23" s="2"/>
      <c r="Q23" s="2"/>
      <c r="R23" s="2"/>
      <c r="S23" s="2"/>
      <c r="T23" s="2"/>
      <c r="U23" s="2"/>
      <c r="V23" s="2"/>
      <c r="W23" s="2"/>
      <c r="X23" s="2"/>
      <c r="Y23" s="2"/>
      <c r="Z23" s="2"/>
      <c r="AA23" s="2"/>
      <c r="AB23" s="2"/>
      <c r="AC23" s="2"/>
      <c r="AD23" s="2"/>
    </row>
    <row r="24" spans="1:30" ht="35.25" customHeight="1" x14ac:dyDescent="0.25">
      <c r="A24" s="55" t="s">
        <v>2</v>
      </c>
      <c r="B24" s="49"/>
      <c r="C24" s="49"/>
      <c r="D24" s="49"/>
      <c r="E24" s="49"/>
      <c r="F24" s="2"/>
      <c r="G24" s="2"/>
      <c r="H24" s="2"/>
      <c r="I24" s="2"/>
      <c r="J24" s="2"/>
      <c r="K24" s="2"/>
      <c r="L24" s="2"/>
      <c r="M24" s="2"/>
      <c r="N24" s="2"/>
      <c r="O24" s="2"/>
      <c r="P24" s="2"/>
      <c r="Q24" s="2"/>
      <c r="R24" s="2"/>
      <c r="S24" s="2"/>
      <c r="T24" s="2"/>
      <c r="U24" s="2"/>
      <c r="V24" s="2"/>
      <c r="W24" s="2"/>
      <c r="X24" s="2"/>
      <c r="Y24" s="2"/>
      <c r="Z24" s="2"/>
      <c r="AA24" s="2"/>
      <c r="AB24" s="2"/>
      <c r="AC24" s="2"/>
      <c r="AD24" s="2"/>
    </row>
    <row r="25" spans="1:30" ht="56.25" customHeight="1" x14ac:dyDescent="0.2">
      <c r="A25" s="54" t="s">
        <v>20</v>
      </c>
      <c r="B25" s="49"/>
      <c r="C25" s="49"/>
      <c r="D25" s="49"/>
      <c r="E25" s="49"/>
      <c r="F25" s="2"/>
      <c r="G25" s="2"/>
      <c r="H25" s="2"/>
      <c r="I25" s="2"/>
      <c r="J25" s="2"/>
      <c r="K25" s="2"/>
      <c r="L25" s="2"/>
      <c r="M25" s="2"/>
      <c r="N25" s="2"/>
      <c r="O25" s="2"/>
      <c r="P25" s="2"/>
      <c r="Q25" s="2"/>
      <c r="R25" s="2"/>
      <c r="S25" s="2"/>
      <c r="T25" s="2"/>
      <c r="U25" s="2"/>
      <c r="V25" s="2"/>
      <c r="W25" s="2"/>
      <c r="X25" s="2"/>
      <c r="Y25" s="2"/>
      <c r="Z25" s="2"/>
      <c r="AA25" s="2"/>
      <c r="AB25" s="2"/>
      <c r="AC25" s="2"/>
      <c r="AD25" s="2"/>
    </row>
    <row r="26" spans="1:30" ht="24" customHeight="1" x14ac:dyDescent="0.2">
      <c r="A26" s="6" t="s">
        <v>21</v>
      </c>
      <c r="B26" s="7" t="s">
        <v>7</v>
      </c>
      <c r="C26" s="7" t="s">
        <v>8</v>
      </c>
      <c r="D26" s="7" t="s">
        <v>9</v>
      </c>
      <c r="E26" s="6" t="s">
        <v>10</v>
      </c>
      <c r="F26" s="8"/>
      <c r="G26" s="8"/>
      <c r="H26" s="8"/>
      <c r="I26" s="8"/>
      <c r="J26" s="8"/>
      <c r="K26" s="8"/>
      <c r="L26" s="8"/>
      <c r="M26" s="8"/>
      <c r="N26" s="8"/>
      <c r="O26" s="8"/>
      <c r="P26" s="8"/>
      <c r="Q26" s="8"/>
      <c r="R26" s="8"/>
      <c r="S26" s="8"/>
      <c r="T26" s="8"/>
      <c r="U26" s="8"/>
      <c r="V26" s="8"/>
      <c r="W26" s="8"/>
      <c r="X26" s="8"/>
      <c r="Y26" s="8"/>
      <c r="Z26" s="8"/>
      <c r="AA26" s="8"/>
      <c r="AB26" s="8"/>
      <c r="AC26" s="8"/>
      <c r="AD26" s="8"/>
    </row>
    <row r="27" spans="1:30" ht="24" customHeight="1" x14ac:dyDescent="0.2">
      <c r="A27" s="9" t="s">
        <v>22</v>
      </c>
      <c r="B27" s="9" t="s">
        <v>23</v>
      </c>
      <c r="C27" s="43">
        <v>100</v>
      </c>
      <c r="D27" s="36">
        <v>8</v>
      </c>
      <c r="E27" s="36">
        <f t="shared" ref="E27:E37" si="1">PRODUCT(C27:D27)</f>
        <v>800</v>
      </c>
      <c r="F27" s="8"/>
      <c r="G27" s="8"/>
      <c r="H27" s="8"/>
      <c r="I27" s="8"/>
      <c r="J27" s="8"/>
      <c r="K27" s="8"/>
      <c r="L27" s="8"/>
      <c r="M27" s="8"/>
      <c r="N27" s="8"/>
      <c r="O27" s="8"/>
      <c r="P27" s="8"/>
      <c r="Q27" s="8"/>
      <c r="R27" s="8"/>
      <c r="S27" s="8"/>
      <c r="T27" s="8"/>
      <c r="U27" s="8"/>
      <c r="V27" s="8"/>
      <c r="W27" s="8"/>
      <c r="X27" s="8"/>
      <c r="Y27" s="8"/>
      <c r="Z27" s="8"/>
      <c r="AA27" s="8"/>
      <c r="AB27" s="8"/>
      <c r="AC27" s="8"/>
      <c r="AD27" s="8"/>
    </row>
    <row r="28" spans="1:30" ht="24" customHeight="1" x14ac:dyDescent="0.2">
      <c r="A28" s="9"/>
      <c r="B28" s="9"/>
      <c r="C28" s="43"/>
      <c r="D28" s="36"/>
      <c r="E28" s="36">
        <f t="shared" si="1"/>
        <v>0</v>
      </c>
      <c r="F28" s="8"/>
      <c r="G28" s="8"/>
      <c r="H28" s="8"/>
      <c r="I28" s="8"/>
      <c r="J28" s="8"/>
      <c r="K28" s="8"/>
      <c r="L28" s="8"/>
      <c r="M28" s="8"/>
      <c r="N28" s="8"/>
      <c r="O28" s="8"/>
      <c r="P28" s="8"/>
      <c r="Q28" s="8"/>
      <c r="R28" s="8"/>
      <c r="S28" s="8"/>
      <c r="T28" s="8"/>
      <c r="U28" s="8"/>
      <c r="V28" s="8"/>
      <c r="W28" s="8"/>
      <c r="X28" s="8"/>
      <c r="Y28" s="8"/>
      <c r="Z28" s="8"/>
      <c r="AA28" s="8"/>
      <c r="AB28" s="8"/>
      <c r="AC28" s="8"/>
      <c r="AD28" s="8"/>
    </row>
    <row r="29" spans="1:30" ht="24" customHeight="1" x14ac:dyDescent="0.2">
      <c r="A29" s="9"/>
      <c r="B29" s="9"/>
      <c r="C29" s="43"/>
      <c r="D29" s="36"/>
      <c r="E29" s="36">
        <f t="shared" si="1"/>
        <v>0</v>
      </c>
      <c r="F29" s="8"/>
      <c r="G29" s="8"/>
      <c r="H29" s="8"/>
      <c r="I29" s="8"/>
      <c r="J29" s="8"/>
      <c r="K29" s="8"/>
      <c r="L29" s="8"/>
      <c r="M29" s="8"/>
      <c r="N29" s="8"/>
      <c r="O29" s="8"/>
      <c r="P29" s="8"/>
      <c r="Q29" s="8"/>
      <c r="R29" s="8"/>
      <c r="S29" s="8"/>
      <c r="T29" s="8"/>
      <c r="U29" s="8"/>
      <c r="V29" s="8"/>
      <c r="W29" s="8"/>
      <c r="X29" s="8"/>
      <c r="Y29" s="8"/>
      <c r="Z29" s="8"/>
      <c r="AA29" s="8"/>
      <c r="AB29" s="8"/>
      <c r="AC29" s="8"/>
      <c r="AD29" s="8"/>
    </row>
    <row r="30" spans="1:30" ht="24" customHeight="1" x14ac:dyDescent="0.2">
      <c r="A30" s="9"/>
      <c r="B30" s="9"/>
      <c r="C30" s="43"/>
      <c r="D30" s="36"/>
      <c r="E30" s="36">
        <f t="shared" si="1"/>
        <v>0</v>
      </c>
      <c r="F30" s="8"/>
      <c r="G30" s="8"/>
      <c r="H30" s="8"/>
      <c r="I30" s="8"/>
      <c r="J30" s="8"/>
      <c r="K30" s="8"/>
      <c r="L30" s="8"/>
      <c r="M30" s="8"/>
      <c r="N30" s="8"/>
      <c r="O30" s="8"/>
      <c r="P30" s="8"/>
      <c r="Q30" s="8"/>
      <c r="R30" s="8"/>
      <c r="S30" s="8"/>
      <c r="T30" s="8"/>
      <c r="U30" s="8"/>
      <c r="V30" s="8"/>
      <c r="W30" s="8"/>
      <c r="X30" s="8"/>
      <c r="Y30" s="8"/>
      <c r="Z30" s="8"/>
      <c r="AA30" s="8"/>
      <c r="AB30" s="8"/>
      <c r="AC30" s="8"/>
      <c r="AD30" s="8"/>
    </row>
    <row r="31" spans="1:30" ht="24" customHeight="1" x14ac:dyDescent="0.2">
      <c r="A31" s="9"/>
      <c r="B31" s="9"/>
      <c r="C31" s="43"/>
      <c r="D31" s="36"/>
      <c r="E31" s="36">
        <f t="shared" si="1"/>
        <v>0</v>
      </c>
      <c r="F31" s="8"/>
      <c r="G31" s="8"/>
      <c r="H31" s="8"/>
      <c r="I31" s="8"/>
      <c r="J31" s="8"/>
      <c r="K31" s="8"/>
      <c r="L31" s="8"/>
      <c r="M31" s="8"/>
      <c r="N31" s="8"/>
      <c r="O31" s="8"/>
      <c r="P31" s="8"/>
      <c r="Q31" s="8"/>
      <c r="R31" s="8"/>
      <c r="S31" s="8"/>
      <c r="T31" s="8"/>
      <c r="U31" s="8"/>
      <c r="V31" s="8"/>
      <c r="W31" s="8"/>
      <c r="X31" s="8"/>
      <c r="Y31" s="8"/>
      <c r="Z31" s="8"/>
      <c r="AA31" s="8"/>
      <c r="AB31" s="8"/>
      <c r="AC31" s="8"/>
      <c r="AD31" s="8"/>
    </row>
    <row r="32" spans="1:30" ht="24" customHeight="1" x14ac:dyDescent="0.2">
      <c r="A32" s="9"/>
      <c r="B32" s="9"/>
      <c r="C32" s="43"/>
      <c r="D32" s="36"/>
      <c r="E32" s="36">
        <f t="shared" si="1"/>
        <v>0</v>
      </c>
      <c r="F32" s="8"/>
      <c r="G32" s="8"/>
      <c r="H32" s="8"/>
      <c r="I32" s="8"/>
      <c r="J32" s="8"/>
      <c r="K32" s="8"/>
      <c r="L32" s="8"/>
      <c r="M32" s="8"/>
      <c r="N32" s="8"/>
      <c r="O32" s="8"/>
      <c r="P32" s="8"/>
      <c r="Q32" s="8"/>
      <c r="R32" s="8"/>
      <c r="S32" s="8"/>
      <c r="T32" s="8"/>
      <c r="U32" s="8"/>
      <c r="V32" s="8"/>
      <c r="W32" s="8"/>
      <c r="X32" s="8"/>
      <c r="Y32" s="8"/>
      <c r="Z32" s="8"/>
      <c r="AA32" s="8"/>
      <c r="AB32" s="8"/>
      <c r="AC32" s="8"/>
      <c r="AD32" s="8"/>
    </row>
    <row r="33" spans="1:30" ht="24" customHeight="1" x14ac:dyDescent="0.2">
      <c r="A33" s="9"/>
      <c r="B33" s="9"/>
      <c r="C33" s="43"/>
      <c r="D33" s="36"/>
      <c r="E33" s="36">
        <f t="shared" si="1"/>
        <v>0</v>
      </c>
      <c r="F33" s="8"/>
      <c r="G33" s="8"/>
      <c r="H33" s="8"/>
      <c r="I33" s="8"/>
      <c r="J33" s="8"/>
      <c r="K33" s="8"/>
      <c r="L33" s="8"/>
      <c r="M33" s="8"/>
      <c r="N33" s="8"/>
      <c r="O33" s="8"/>
      <c r="P33" s="8"/>
      <c r="Q33" s="8"/>
      <c r="R33" s="8"/>
      <c r="S33" s="8"/>
      <c r="T33" s="8"/>
      <c r="U33" s="8"/>
      <c r="V33" s="8"/>
      <c r="W33" s="8"/>
      <c r="X33" s="8"/>
      <c r="Y33" s="8"/>
      <c r="Z33" s="8"/>
      <c r="AA33" s="8"/>
      <c r="AB33" s="8"/>
      <c r="AC33" s="8"/>
      <c r="AD33" s="8"/>
    </row>
    <row r="34" spans="1:30" ht="24" customHeight="1" x14ac:dyDescent="0.2">
      <c r="A34" s="9"/>
      <c r="B34" s="9"/>
      <c r="C34" s="43"/>
      <c r="D34" s="36"/>
      <c r="E34" s="36">
        <f t="shared" si="1"/>
        <v>0</v>
      </c>
      <c r="F34" s="8"/>
      <c r="G34" s="8"/>
      <c r="H34" s="8"/>
      <c r="I34" s="8"/>
      <c r="J34" s="8"/>
      <c r="K34" s="8"/>
      <c r="L34" s="8"/>
      <c r="M34" s="8"/>
      <c r="N34" s="8"/>
      <c r="O34" s="8"/>
      <c r="P34" s="8"/>
      <c r="Q34" s="8"/>
      <c r="R34" s="8"/>
      <c r="S34" s="8"/>
      <c r="T34" s="8"/>
      <c r="U34" s="8"/>
      <c r="V34" s="8"/>
      <c r="W34" s="8"/>
      <c r="X34" s="8"/>
      <c r="Y34" s="8"/>
      <c r="Z34" s="8"/>
      <c r="AA34" s="8"/>
      <c r="AB34" s="8"/>
      <c r="AC34" s="8"/>
      <c r="AD34" s="8"/>
    </row>
    <row r="35" spans="1:30" ht="24" customHeight="1" x14ac:dyDescent="0.2">
      <c r="A35" s="9"/>
      <c r="B35" s="9"/>
      <c r="C35" s="43"/>
      <c r="D35" s="36"/>
      <c r="E35" s="36">
        <f t="shared" si="1"/>
        <v>0</v>
      </c>
      <c r="F35" s="8"/>
      <c r="G35" s="8"/>
      <c r="H35" s="8"/>
      <c r="I35" s="8"/>
      <c r="J35" s="8"/>
      <c r="K35" s="8"/>
      <c r="L35" s="8"/>
      <c r="M35" s="8"/>
      <c r="N35" s="8"/>
      <c r="O35" s="8"/>
      <c r="P35" s="8"/>
      <c r="Q35" s="8"/>
      <c r="R35" s="8"/>
      <c r="S35" s="8"/>
      <c r="T35" s="8"/>
      <c r="U35" s="8"/>
      <c r="V35" s="8"/>
      <c r="W35" s="8"/>
      <c r="X35" s="8"/>
      <c r="Y35" s="8"/>
      <c r="Z35" s="8"/>
      <c r="AA35" s="8"/>
      <c r="AB35" s="8"/>
      <c r="AC35" s="8"/>
      <c r="AD35" s="8"/>
    </row>
    <row r="36" spans="1:30" ht="24" customHeight="1" x14ac:dyDescent="0.2">
      <c r="A36" s="9"/>
      <c r="B36" s="9"/>
      <c r="C36" s="43"/>
      <c r="D36" s="36"/>
      <c r="E36" s="36">
        <f t="shared" si="1"/>
        <v>0</v>
      </c>
      <c r="F36" s="8"/>
      <c r="G36" s="8"/>
      <c r="H36" s="8"/>
      <c r="I36" s="8"/>
      <c r="J36" s="8"/>
      <c r="K36" s="8"/>
      <c r="L36" s="8"/>
      <c r="M36" s="8"/>
      <c r="N36" s="8"/>
      <c r="O36" s="8"/>
      <c r="P36" s="8"/>
      <c r="Q36" s="8"/>
      <c r="R36" s="8"/>
      <c r="S36" s="8"/>
      <c r="T36" s="8"/>
      <c r="U36" s="8"/>
      <c r="V36" s="8"/>
      <c r="W36" s="8"/>
      <c r="X36" s="8"/>
      <c r="Y36" s="8"/>
      <c r="Z36" s="8"/>
      <c r="AA36" s="8"/>
      <c r="AB36" s="8"/>
      <c r="AC36" s="8"/>
      <c r="AD36" s="8"/>
    </row>
    <row r="37" spans="1:30" ht="24" customHeight="1" x14ac:dyDescent="0.2">
      <c r="A37" s="9"/>
      <c r="B37" s="9"/>
      <c r="C37" s="43"/>
      <c r="D37" s="36"/>
      <c r="E37" s="36">
        <f t="shared" si="1"/>
        <v>0</v>
      </c>
      <c r="F37" s="8"/>
      <c r="G37" s="8"/>
      <c r="H37" s="8"/>
      <c r="I37" s="8"/>
      <c r="J37" s="8"/>
      <c r="K37" s="8"/>
      <c r="L37" s="8"/>
      <c r="M37" s="8"/>
      <c r="N37" s="8"/>
      <c r="O37" s="8"/>
      <c r="P37" s="8"/>
      <c r="Q37" s="8"/>
      <c r="R37" s="8"/>
      <c r="S37" s="8"/>
      <c r="T37" s="8"/>
      <c r="U37" s="8"/>
      <c r="V37" s="8"/>
      <c r="W37" s="8"/>
      <c r="X37" s="8"/>
      <c r="Y37" s="8"/>
      <c r="Z37" s="8"/>
      <c r="AA37" s="8"/>
      <c r="AB37" s="8"/>
      <c r="AC37" s="8"/>
      <c r="AD37" s="8"/>
    </row>
    <row r="38" spans="1:30" ht="34.5" customHeight="1" x14ac:dyDescent="0.2">
      <c r="A38" s="12" t="s">
        <v>24</v>
      </c>
      <c r="B38" s="12"/>
      <c r="C38" s="44"/>
      <c r="D38" s="37"/>
      <c r="E38" s="37">
        <f>SUM(Table_3_Inventory[Total cost])</f>
        <v>800</v>
      </c>
      <c r="F38" s="2"/>
      <c r="G38" s="2"/>
      <c r="H38" s="2"/>
      <c r="I38" s="2"/>
      <c r="J38" s="2"/>
      <c r="K38" s="2"/>
      <c r="L38" s="2"/>
      <c r="M38" s="2"/>
      <c r="N38" s="2"/>
      <c r="O38" s="2"/>
      <c r="P38" s="2"/>
      <c r="Q38" s="2"/>
      <c r="R38" s="2"/>
      <c r="S38" s="2"/>
      <c r="T38" s="2"/>
      <c r="U38" s="2"/>
      <c r="V38" s="2"/>
      <c r="W38" s="2"/>
      <c r="X38" s="2"/>
      <c r="Y38" s="2"/>
      <c r="Z38" s="2"/>
      <c r="AA38" s="2"/>
      <c r="AB38" s="2"/>
      <c r="AC38" s="2"/>
      <c r="AD38" s="2"/>
    </row>
    <row r="39" spans="1:30" ht="34.5" customHeight="1" x14ac:dyDescent="0.2">
      <c r="A39" s="52" t="s">
        <v>25</v>
      </c>
      <c r="B39" s="49"/>
      <c r="C39" s="49"/>
      <c r="D39" s="49"/>
      <c r="E39" s="49"/>
      <c r="F39" s="2"/>
      <c r="G39" s="2"/>
      <c r="H39" s="2"/>
      <c r="I39" s="2"/>
      <c r="J39" s="2"/>
      <c r="K39" s="2"/>
      <c r="L39" s="2"/>
      <c r="M39" s="2"/>
      <c r="N39" s="2"/>
      <c r="O39" s="2"/>
      <c r="P39" s="2"/>
      <c r="Q39" s="2"/>
      <c r="R39" s="2"/>
      <c r="S39" s="2"/>
      <c r="T39" s="2"/>
      <c r="U39" s="2"/>
      <c r="V39" s="2"/>
      <c r="W39" s="2"/>
      <c r="X39" s="2"/>
      <c r="Y39" s="2"/>
      <c r="Z39" s="2"/>
      <c r="AA39" s="2"/>
      <c r="AB39" s="2"/>
      <c r="AC39" s="2"/>
      <c r="AD39" s="2"/>
    </row>
    <row r="40" spans="1:30" ht="80.25" customHeight="1" x14ac:dyDescent="0.2">
      <c r="A40" s="51" t="s">
        <v>26</v>
      </c>
      <c r="B40" s="49"/>
      <c r="C40" s="49"/>
      <c r="D40" s="49"/>
      <c r="E40" s="49"/>
      <c r="F40" s="2"/>
      <c r="G40" s="2"/>
      <c r="H40" s="2"/>
      <c r="I40" s="2"/>
      <c r="J40" s="2"/>
      <c r="K40" s="2"/>
      <c r="L40" s="2"/>
      <c r="M40" s="2"/>
      <c r="N40" s="2"/>
      <c r="O40" s="2"/>
      <c r="P40" s="2"/>
      <c r="Q40" s="2"/>
      <c r="R40" s="2"/>
      <c r="S40" s="2"/>
      <c r="T40" s="2"/>
      <c r="U40" s="2"/>
      <c r="V40" s="2"/>
      <c r="W40" s="2"/>
      <c r="X40" s="2"/>
      <c r="Y40" s="2"/>
      <c r="Z40" s="2"/>
      <c r="AA40" s="2"/>
      <c r="AB40" s="2"/>
      <c r="AC40" s="2"/>
      <c r="AD40" s="2"/>
    </row>
    <row r="41" spans="1:30" ht="35.25" customHeight="1" x14ac:dyDescent="0.25">
      <c r="A41" s="55" t="s">
        <v>3</v>
      </c>
      <c r="B41" s="49"/>
      <c r="C41" s="49"/>
      <c r="D41" s="49"/>
      <c r="E41" s="49"/>
      <c r="F41" s="2"/>
      <c r="G41" s="2"/>
      <c r="H41" s="2"/>
      <c r="I41" s="2"/>
      <c r="J41" s="2"/>
      <c r="K41" s="2"/>
      <c r="L41" s="2"/>
      <c r="M41" s="2"/>
      <c r="N41" s="2"/>
      <c r="O41" s="2"/>
      <c r="P41" s="2"/>
      <c r="Q41" s="2"/>
      <c r="R41" s="2"/>
      <c r="S41" s="2"/>
      <c r="T41" s="2"/>
      <c r="U41" s="2"/>
      <c r="V41" s="2"/>
      <c r="W41" s="2"/>
      <c r="X41" s="2"/>
      <c r="Y41" s="2"/>
      <c r="Z41" s="2"/>
      <c r="AA41" s="2"/>
      <c r="AB41" s="2"/>
      <c r="AC41" s="2"/>
      <c r="AD41" s="2"/>
    </row>
    <row r="42" spans="1:30" ht="56.25" customHeight="1" x14ac:dyDescent="0.2">
      <c r="A42" s="54" t="s">
        <v>27</v>
      </c>
      <c r="B42" s="49"/>
      <c r="C42" s="49"/>
      <c r="D42" s="49"/>
      <c r="E42" s="49"/>
      <c r="F42" s="2"/>
      <c r="G42" s="2"/>
      <c r="H42" s="2"/>
      <c r="I42" s="2"/>
      <c r="J42" s="2"/>
      <c r="K42" s="2"/>
      <c r="L42" s="2"/>
      <c r="M42" s="2"/>
      <c r="N42" s="2"/>
      <c r="O42" s="2"/>
      <c r="P42" s="2"/>
      <c r="Q42" s="2"/>
      <c r="R42" s="2"/>
      <c r="S42" s="2"/>
      <c r="T42" s="2"/>
      <c r="U42" s="2"/>
      <c r="V42" s="2"/>
      <c r="W42" s="2"/>
      <c r="X42" s="2"/>
      <c r="Y42" s="2"/>
      <c r="Z42" s="2"/>
      <c r="AA42" s="2"/>
      <c r="AB42" s="2"/>
      <c r="AC42" s="2"/>
      <c r="AD42" s="2"/>
    </row>
    <row r="43" spans="1:30" ht="24" customHeight="1" x14ac:dyDescent="0.2">
      <c r="A43" s="6" t="s">
        <v>28</v>
      </c>
      <c r="B43" s="7" t="s">
        <v>7</v>
      </c>
      <c r="C43" s="7" t="s">
        <v>8</v>
      </c>
      <c r="D43" s="7" t="s">
        <v>9</v>
      </c>
      <c r="E43" s="6" t="s">
        <v>10</v>
      </c>
      <c r="F43" s="8"/>
      <c r="G43" s="8"/>
      <c r="H43" s="8"/>
      <c r="I43" s="8"/>
      <c r="J43" s="8"/>
      <c r="K43" s="8"/>
      <c r="L43" s="8"/>
      <c r="M43" s="8"/>
      <c r="N43" s="8"/>
      <c r="O43" s="8"/>
      <c r="P43" s="8"/>
      <c r="Q43" s="8"/>
      <c r="R43" s="8"/>
      <c r="S43" s="8"/>
      <c r="T43" s="8"/>
      <c r="U43" s="8"/>
      <c r="V43" s="8"/>
      <c r="W43" s="8"/>
      <c r="X43" s="8"/>
      <c r="Y43" s="8"/>
      <c r="Z43" s="8"/>
      <c r="AA43" s="8"/>
      <c r="AB43" s="8"/>
      <c r="AC43" s="8"/>
      <c r="AD43" s="8"/>
    </row>
    <row r="44" spans="1:30" ht="24" customHeight="1" x14ac:dyDescent="0.2">
      <c r="A44" s="9" t="s">
        <v>29</v>
      </c>
      <c r="B44" s="9" t="s">
        <v>30</v>
      </c>
      <c r="C44" s="43">
        <v>1</v>
      </c>
      <c r="D44" s="36">
        <v>1500</v>
      </c>
      <c r="E44" s="36">
        <f t="shared" ref="E44:E54" si="2">PRODUCT(C44:D44)</f>
        <v>1500</v>
      </c>
      <c r="F44" s="8"/>
      <c r="G44" s="8"/>
      <c r="H44" s="8"/>
      <c r="I44" s="8"/>
      <c r="J44" s="8"/>
      <c r="K44" s="8"/>
      <c r="L44" s="8"/>
      <c r="M44" s="8"/>
      <c r="N44" s="8"/>
      <c r="O44" s="8"/>
      <c r="P44" s="8"/>
      <c r="Q44" s="8"/>
      <c r="R44" s="8"/>
      <c r="S44" s="8"/>
      <c r="T44" s="8"/>
      <c r="U44" s="8"/>
      <c r="V44" s="8"/>
      <c r="W44" s="8"/>
      <c r="X44" s="8"/>
      <c r="Y44" s="8"/>
      <c r="Z44" s="8"/>
      <c r="AA44" s="8"/>
      <c r="AB44" s="8"/>
      <c r="AC44" s="8"/>
      <c r="AD44" s="8"/>
    </row>
    <row r="45" spans="1:30" ht="24" customHeight="1" x14ac:dyDescent="0.2">
      <c r="A45" s="9" t="s">
        <v>31</v>
      </c>
      <c r="B45" s="9" t="s">
        <v>32</v>
      </c>
      <c r="C45" s="43">
        <v>1</v>
      </c>
      <c r="D45" s="36">
        <v>50</v>
      </c>
      <c r="E45" s="36">
        <f t="shared" si="2"/>
        <v>50</v>
      </c>
      <c r="F45" s="8"/>
      <c r="G45" s="8"/>
      <c r="H45" s="8"/>
      <c r="I45" s="8"/>
      <c r="J45" s="8"/>
      <c r="K45" s="8"/>
      <c r="L45" s="8"/>
      <c r="M45" s="8"/>
      <c r="N45" s="8"/>
      <c r="O45" s="8"/>
      <c r="P45" s="8"/>
      <c r="Q45" s="8"/>
      <c r="R45" s="8"/>
      <c r="S45" s="8"/>
      <c r="T45" s="8"/>
      <c r="U45" s="8"/>
      <c r="V45" s="8"/>
      <c r="W45" s="8"/>
      <c r="X45" s="8"/>
      <c r="Y45" s="8"/>
      <c r="Z45" s="8"/>
      <c r="AA45" s="8"/>
      <c r="AB45" s="8"/>
      <c r="AC45" s="8"/>
      <c r="AD45" s="8"/>
    </row>
    <row r="46" spans="1:30" ht="24" customHeight="1" x14ac:dyDescent="0.2">
      <c r="A46" s="9"/>
      <c r="B46" s="9"/>
      <c r="C46" s="43"/>
      <c r="D46" s="36"/>
      <c r="E46" s="36">
        <f t="shared" si="2"/>
        <v>0</v>
      </c>
      <c r="F46" s="8"/>
      <c r="G46" s="8"/>
      <c r="H46" s="8"/>
      <c r="I46" s="8"/>
      <c r="J46" s="8"/>
      <c r="K46" s="8"/>
      <c r="L46" s="8"/>
      <c r="M46" s="8"/>
      <c r="N46" s="8"/>
      <c r="O46" s="8"/>
      <c r="P46" s="8"/>
      <c r="Q46" s="8"/>
      <c r="R46" s="8"/>
      <c r="S46" s="8"/>
      <c r="T46" s="8"/>
      <c r="U46" s="8"/>
      <c r="V46" s="8"/>
      <c r="W46" s="8"/>
      <c r="X46" s="8"/>
      <c r="Y46" s="8"/>
      <c r="Z46" s="8"/>
      <c r="AA46" s="8"/>
      <c r="AB46" s="8"/>
      <c r="AC46" s="8"/>
      <c r="AD46" s="8"/>
    </row>
    <row r="47" spans="1:30" ht="24" customHeight="1" x14ac:dyDescent="0.2">
      <c r="A47" s="9"/>
      <c r="B47" s="9"/>
      <c r="C47" s="43"/>
      <c r="D47" s="36"/>
      <c r="E47" s="36">
        <f t="shared" si="2"/>
        <v>0</v>
      </c>
      <c r="F47" s="8"/>
      <c r="G47" s="8"/>
      <c r="H47" s="8"/>
      <c r="I47" s="8"/>
      <c r="J47" s="8"/>
      <c r="K47" s="8"/>
      <c r="L47" s="8"/>
      <c r="M47" s="8"/>
      <c r="N47" s="8"/>
      <c r="O47" s="8"/>
      <c r="P47" s="8"/>
      <c r="Q47" s="8"/>
      <c r="R47" s="8"/>
      <c r="S47" s="8"/>
      <c r="T47" s="8"/>
      <c r="U47" s="8"/>
      <c r="V47" s="8"/>
      <c r="W47" s="8"/>
      <c r="X47" s="8"/>
      <c r="Y47" s="8"/>
      <c r="Z47" s="8"/>
      <c r="AA47" s="8"/>
      <c r="AB47" s="8"/>
      <c r="AC47" s="8"/>
      <c r="AD47" s="8"/>
    </row>
    <row r="48" spans="1:30" ht="24" customHeight="1" x14ac:dyDescent="0.2">
      <c r="A48" s="9"/>
      <c r="B48" s="9"/>
      <c r="C48" s="43"/>
      <c r="D48" s="36"/>
      <c r="E48" s="36">
        <f t="shared" si="2"/>
        <v>0</v>
      </c>
      <c r="F48" s="8"/>
      <c r="G48" s="8"/>
      <c r="H48" s="8"/>
      <c r="I48" s="8"/>
      <c r="J48" s="8"/>
      <c r="K48" s="8"/>
      <c r="L48" s="8"/>
      <c r="M48" s="8"/>
      <c r="N48" s="8"/>
      <c r="O48" s="8"/>
      <c r="P48" s="8"/>
      <c r="Q48" s="8"/>
      <c r="R48" s="8"/>
      <c r="S48" s="8"/>
      <c r="T48" s="8"/>
      <c r="U48" s="8"/>
      <c r="V48" s="8"/>
      <c r="W48" s="8"/>
      <c r="X48" s="8"/>
      <c r="Y48" s="8"/>
      <c r="Z48" s="8"/>
      <c r="AA48" s="8"/>
      <c r="AB48" s="8"/>
      <c r="AC48" s="8"/>
      <c r="AD48" s="8"/>
    </row>
    <row r="49" spans="1:30" ht="24" customHeight="1" x14ac:dyDescent="0.2">
      <c r="A49" s="9"/>
      <c r="B49" s="9"/>
      <c r="C49" s="43"/>
      <c r="D49" s="36"/>
      <c r="E49" s="36">
        <f t="shared" si="2"/>
        <v>0</v>
      </c>
      <c r="F49" s="8"/>
      <c r="G49" s="8"/>
      <c r="H49" s="8"/>
      <c r="I49" s="8"/>
      <c r="J49" s="8"/>
      <c r="K49" s="8"/>
      <c r="L49" s="8"/>
      <c r="M49" s="8"/>
      <c r="N49" s="8"/>
      <c r="O49" s="8"/>
      <c r="P49" s="8"/>
      <c r="Q49" s="8"/>
      <c r="R49" s="8"/>
      <c r="S49" s="8"/>
      <c r="T49" s="8"/>
      <c r="U49" s="8"/>
      <c r="V49" s="8"/>
      <c r="W49" s="8"/>
      <c r="X49" s="8"/>
      <c r="Y49" s="8"/>
      <c r="Z49" s="8"/>
      <c r="AA49" s="8"/>
      <c r="AB49" s="8"/>
      <c r="AC49" s="8"/>
      <c r="AD49" s="8"/>
    </row>
    <row r="50" spans="1:30" ht="24" customHeight="1" x14ac:dyDescent="0.2">
      <c r="A50" s="9"/>
      <c r="B50" s="9"/>
      <c r="C50" s="43"/>
      <c r="D50" s="36"/>
      <c r="E50" s="36">
        <f t="shared" si="2"/>
        <v>0</v>
      </c>
      <c r="F50" s="8"/>
      <c r="G50" s="8"/>
      <c r="H50" s="8"/>
      <c r="I50" s="8"/>
      <c r="J50" s="8"/>
      <c r="K50" s="8"/>
      <c r="L50" s="8"/>
      <c r="M50" s="8"/>
      <c r="N50" s="8"/>
      <c r="O50" s="8"/>
      <c r="P50" s="8"/>
      <c r="Q50" s="8"/>
      <c r="R50" s="8"/>
      <c r="S50" s="8"/>
      <c r="T50" s="8"/>
      <c r="U50" s="8"/>
      <c r="V50" s="8"/>
      <c r="W50" s="8"/>
      <c r="X50" s="8"/>
      <c r="Y50" s="8"/>
      <c r="Z50" s="8"/>
      <c r="AA50" s="8"/>
      <c r="AB50" s="8"/>
      <c r="AC50" s="8"/>
      <c r="AD50" s="8"/>
    </row>
    <row r="51" spans="1:30" ht="24" customHeight="1" x14ac:dyDescent="0.2">
      <c r="A51" s="9"/>
      <c r="B51" s="9"/>
      <c r="C51" s="43"/>
      <c r="D51" s="36"/>
      <c r="E51" s="36">
        <f t="shared" si="2"/>
        <v>0</v>
      </c>
      <c r="F51" s="8"/>
      <c r="G51" s="8"/>
      <c r="H51" s="8"/>
      <c r="I51" s="8"/>
      <c r="J51" s="8"/>
      <c r="K51" s="8"/>
      <c r="L51" s="8"/>
      <c r="M51" s="8"/>
      <c r="N51" s="8"/>
      <c r="O51" s="8"/>
      <c r="P51" s="8"/>
      <c r="Q51" s="8"/>
      <c r="R51" s="8"/>
      <c r="S51" s="8"/>
      <c r="T51" s="8"/>
      <c r="U51" s="8"/>
      <c r="V51" s="8"/>
      <c r="W51" s="8"/>
      <c r="X51" s="8"/>
      <c r="Y51" s="8"/>
      <c r="Z51" s="8"/>
      <c r="AA51" s="8"/>
      <c r="AB51" s="8"/>
      <c r="AC51" s="8"/>
      <c r="AD51" s="8"/>
    </row>
    <row r="52" spans="1:30" ht="24" customHeight="1" x14ac:dyDescent="0.2">
      <c r="A52" s="9"/>
      <c r="B52" s="9"/>
      <c r="C52" s="43"/>
      <c r="D52" s="36"/>
      <c r="E52" s="36">
        <f t="shared" si="2"/>
        <v>0</v>
      </c>
      <c r="F52" s="8"/>
      <c r="G52" s="8"/>
      <c r="H52" s="8"/>
      <c r="I52" s="8"/>
      <c r="J52" s="8"/>
      <c r="K52" s="8"/>
      <c r="L52" s="8"/>
      <c r="M52" s="8"/>
      <c r="N52" s="8"/>
      <c r="O52" s="8"/>
      <c r="P52" s="8"/>
      <c r="Q52" s="8"/>
      <c r="R52" s="8"/>
      <c r="S52" s="8"/>
      <c r="T52" s="8"/>
      <c r="U52" s="8"/>
      <c r="V52" s="8"/>
      <c r="W52" s="8"/>
      <c r="X52" s="8"/>
      <c r="Y52" s="8"/>
      <c r="Z52" s="8"/>
      <c r="AA52" s="8"/>
      <c r="AB52" s="8"/>
      <c r="AC52" s="8"/>
      <c r="AD52" s="8"/>
    </row>
    <row r="53" spans="1:30" ht="24" customHeight="1" x14ac:dyDescent="0.2">
      <c r="A53" s="9"/>
      <c r="B53" s="9"/>
      <c r="C53" s="43"/>
      <c r="D53" s="36"/>
      <c r="E53" s="36">
        <f t="shared" si="2"/>
        <v>0</v>
      </c>
      <c r="F53" s="8"/>
      <c r="G53" s="8"/>
      <c r="H53" s="8"/>
      <c r="I53" s="8"/>
      <c r="J53" s="8"/>
      <c r="K53" s="8"/>
      <c r="L53" s="8"/>
      <c r="M53" s="8"/>
      <c r="N53" s="8"/>
      <c r="O53" s="8"/>
      <c r="P53" s="8"/>
      <c r="Q53" s="8"/>
      <c r="R53" s="8"/>
      <c r="S53" s="8"/>
      <c r="T53" s="8"/>
      <c r="U53" s="8"/>
      <c r="V53" s="8"/>
      <c r="W53" s="8"/>
      <c r="X53" s="8"/>
      <c r="Y53" s="8"/>
      <c r="Z53" s="8"/>
      <c r="AA53" s="8"/>
      <c r="AB53" s="8"/>
      <c r="AC53" s="8"/>
      <c r="AD53" s="8"/>
    </row>
    <row r="54" spans="1:30" ht="24" customHeight="1" x14ac:dyDescent="0.2">
      <c r="A54" s="9"/>
      <c r="B54" s="9"/>
      <c r="C54" s="43"/>
      <c r="D54" s="36"/>
      <c r="E54" s="36">
        <f t="shared" si="2"/>
        <v>0</v>
      </c>
      <c r="F54" s="8"/>
      <c r="G54" s="8"/>
      <c r="H54" s="8"/>
      <c r="I54" s="8"/>
      <c r="J54" s="8"/>
      <c r="K54" s="8"/>
      <c r="L54" s="8"/>
      <c r="M54" s="8"/>
      <c r="N54" s="8"/>
      <c r="O54" s="8"/>
      <c r="P54" s="8"/>
      <c r="Q54" s="8"/>
      <c r="R54" s="8"/>
      <c r="S54" s="8"/>
      <c r="T54" s="8"/>
      <c r="U54" s="8"/>
      <c r="V54" s="8"/>
      <c r="W54" s="8"/>
      <c r="X54" s="8"/>
      <c r="Y54" s="8"/>
      <c r="Z54" s="8"/>
      <c r="AA54" s="8"/>
      <c r="AB54" s="8"/>
      <c r="AC54" s="8"/>
      <c r="AD54" s="8"/>
    </row>
    <row r="55" spans="1:30" ht="34.5" customHeight="1" x14ac:dyDescent="0.2">
      <c r="A55" s="13" t="s">
        <v>33</v>
      </c>
      <c r="B55" s="13"/>
      <c r="C55" s="45"/>
      <c r="D55" s="39"/>
      <c r="E55" s="39">
        <f>SUM(Table_4_Equipment[Total cost])</f>
        <v>1550</v>
      </c>
      <c r="F55" s="2"/>
      <c r="G55" s="2"/>
      <c r="H55" s="2"/>
      <c r="I55" s="2"/>
      <c r="J55" s="2"/>
      <c r="K55" s="2"/>
      <c r="L55" s="2"/>
      <c r="M55" s="2"/>
      <c r="N55" s="2"/>
      <c r="O55" s="2"/>
      <c r="P55" s="2"/>
      <c r="Q55" s="2"/>
      <c r="R55" s="2"/>
      <c r="S55" s="2"/>
      <c r="T55" s="2"/>
      <c r="U55" s="2"/>
      <c r="V55" s="2"/>
      <c r="W55" s="2"/>
      <c r="X55" s="2"/>
      <c r="Y55" s="2"/>
      <c r="Z55" s="2"/>
      <c r="AA55" s="2"/>
      <c r="AB55" s="2"/>
      <c r="AC55" s="2"/>
      <c r="AD55" s="2"/>
    </row>
    <row r="56" spans="1:30" ht="34.5" customHeight="1" x14ac:dyDescent="0.2">
      <c r="A56" s="52" t="s">
        <v>34</v>
      </c>
      <c r="B56" s="49"/>
      <c r="C56" s="49"/>
      <c r="D56" s="49"/>
      <c r="E56" s="49"/>
      <c r="F56" s="2"/>
      <c r="G56" s="2"/>
      <c r="H56" s="2"/>
      <c r="I56" s="2"/>
      <c r="J56" s="2"/>
      <c r="K56" s="2"/>
      <c r="L56" s="2"/>
      <c r="M56" s="2"/>
      <c r="N56" s="2"/>
      <c r="O56" s="2"/>
      <c r="P56" s="2"/>
      <c r="Q56" s="2"/>
      <c r="R56" s="2"/>
      <c r="S56" s="2"/>
      <c r="T56" s="2"/>
      <c r="U56" s="2"/>
      <c r="V56" s="2"/>
      <c r="W56" s="2"/>
      <c r="X56" s="2"/>
      <c r="Y56" s="2"/>
      <c r="Z56" s="2"/>
      <c r="AA56" s="2"/>
      <c r="AB56" s="2"/>
      <c r="AC56" s="2"/>
      <c r="AD56" s="2"/>
    </row>
    <row r="57" spans="1:30" ht="80.25" customHeight="1" x14ac:dyDescent="0.2">
      <c r="A57" s="51" t="s">
        <v>35</v>
      </c>
      <c r="B57" s="49"/>
      <c r="C57" s="49"/>
      <c r="D57" s="49"/>
      <c r="E57" s="49"/>
      <c r="F57" s="2"/>
      <c r="G57" s="2"/>
      <c r="H57" s="2"/>
      <c r="I57" s="2"/>
      <c r="J57" s="2"/>
      <c r="K57" s="2"/>
      <c r="L57" s="2"/>
      <c r="M57" s="2"/>
      <c r="N57" s="2"/>
      <c r="O57" s="2"/>
      <c r="P57" s="2"/>
      <c r="Q57" s="2"/>
      <c r="R57" s="2"/>
      <c r="S57" s="2"/>
      <c r="T57" s="2"/>
      <c r="U57" s="2"/>
      <c r="V57" s="2"/>
      <c r="W57" s="2"/>
      <c r="X57" s="2"/>
      <c r="Y57" s="2"/>
      <c r="Z57" s="2"/>
      <c r="AA57" s="2"/>
      <c r="AB57" s="2"/>
      <c r="AC57" s="2"/>
      <c r="AD57" s="2"/>
    </row>
    <row r="58" spans="1:30" ht="35.25" customHeight="1" x14ac:dyDescent="0.25">
      <c r="A58" s="55" t="s">
        <v>4</v>
      </c>
      <c r="B58" s="49"/>
      <c r="C58" s="49"/>
      <c r="D58" s="49"/>
      <c r="E58" s="49"/>
      <c r="F58" s="2"/>
      <c r="G58" s="2"/>
      <c r="H58" s="2"/>
      <c r="I58" s="2"/>
      <c r="J58" s="2"/>
      <c r="K58" s="2"/>
      <c r="L58" s="2"/>
      <c r="M58" s="2"/>
      <c r="N58" s="2"/>
      <c r="O58" s="2"/>
      <c r="P58" s="2"/>
      <c r="Q58" s="2"/>
      <c r="R58" s="2"/>
      <c r="S58" s="2"/>
      <c r="T58" s="2"/>
      <c r="U58" s="2"/>
      <c r="V58" s="2"/>
      <c r="W58" s="2"/>
      <c r="X58" s="2"/>
      <c r="Y58" s="2"/>
      <c r="Z58" s="2"/>
      <c r="AA58" s="2"/>
      <c r="AB58" s="2"/>
      <c r="AC58" s="2"/>
      <c r="AD58" s="2"/>
    </row>
    <row r="59" spans="1:30" ht="56.25" customHeight="1" x14ac:dyDescent="0.2">
      <c r="A59" s="54" t="s">
        <v>36</v>
      </c>
      <c r="B59" s="49"/>
      <c r="C59" s="49"/>
      <c r="D59" s="49"/>
      <c r="E59" s="49"/>
      <c r="F59" s="2"/>
      <c r="G59" s="2"/>
      <c r="H59" s="2"/>
      <c r="I59" s="2"/>
      <c r="J59" s="2"/>
      <c r="K59" s="2"/>
      <c r="L59" s="2"/>
      <c r="M59" s="2"/>
      <c r="N59" s="2"/>
      <c r="O59" s="2"/>
      <c r="P59" s="2"/>
      <c r="Q59" s="2"/>
      <c r="R59" s="2"/>
      <c r="S59" s="2"/>
      <c r="T59" s="2"/>
      <c r="U59" s="2"/>
      <c r="V59" s="2"/>
      <c r="W59" s="2"/>
      <c r="X59" s="2"/>
      <c r="Y59" s="2"/>
      <c r="Z59" s="2"/>
      <c r="AA59" s="2"/>
      <c r="AB59" s="2"/>
      <c r="AC59" s="2"/>
      <c r="AD59" s="2"/>
    </row>
    <row r="60" spans="1:30" ht="24" customHeight="1" x14ac:dyDescent="0.2">
      <c r="A60" s="6" t="s">
        <v>37</v>
      </c>
      <c r="B60" s="7" t="s">
        <v>7</v>
      </c>
      <c r="C60" s="7" t="s">
        <v>8</v>
      </c>
      <c r="D60" s="7" t="s">
        <v>9</v>
      </c>
      <c r="E60" s="6" t="s">
        <v>10</v>
      </c>
      <c r="F60" s="8"/>
      <c r="G60" s="8"/>
      <c r="H60" s="8"/>
      <c r="I60" s="8"/>
      <c r="J60" s="8"/>
      <c r="K60" s="8"/>
      <c r="L60" s="8"/>
      <c r="M60" s="8"/>
      <c r="N60" s="8"/>
      <c r="O60" s="8"/>
      <c r="P60" s="8"/>
      <c r="Q60" s="8"/>
      <c r="R60" s="8"/>
      <c r="S60" s="8"/>
      <c r="T60" s="8"/>
      <c r="U60" s="8"/>
      <c r="V60" s="8"/>
      <c r="W60" s="8"/>
      <c r="X60" s="8"/>
      <c r="Y60" s="8"/>
      <c r="Z60" s="8"/>
      <c r="AA60" s="8"/>
      <c r="AB60" s="8"/>
      <c r="AC60" s="8"/>
      <c r="AD60" s="8"/>
    </row>
    <row r="61" spans="1:30" ht="24" customHeight="1" x14ac:dyDescent="0.2">
      <c r="A61" s="9" t="s">
        <v>38</v>
      </c>
      <c r="B61" s="9" t="s">
        <v>39</v>
      </c>
      <c r="C61" s="43">
        <v>1</v>
      </c>
      <c r="D61" s="36">
        <v>50</v>
      </c>
      <c r="E61" s="36">
        <f t="shared" ref="E61:E71" si="3">PRODUCT(C61:D61)</f>
        <v>50</v>
      </c>
      <c r="F61" s="8"/>
      <c r="G61" s="8"/>
      <c r="H61" s="8"/>
      <c r="I61" s="8"/>
      <c r="J61" s="8"/>
      <c r="K61" s="8"/>
      <c r="L61" s="8"/>
      <c r="M61" s="8"/>
      <c r="N61" s="8"/>
      <c r="O61" s="8"/>
      <c r="P61" s="8"/>
      <c r="Q61" s="8"/>
      <c r="R61" s="8"/>
      <c r="S61" s="8"/>
      <c r="T61" s="8"/>
      <c r="U61" s="8"/>
      <c r="V61" s="8"/>
      <c r="W61" s="8"/>
      <c r="X61" s="8"/>
      <c r="Y61" s="8"/>
      <c r="Z61" s="8"/>
      <c r="AA61" s="8"/>
      <c r="AB61" s="8"/>
      <c r="AC61" s="8"/>
      <c r="AD61" s="8"/>
    </row>
    <row r="62" spans="1:30" ht="24" customHeight="1" x14ac:dyDescent="0.2">
      <c r="A62" s="9" t="s">
        <v>40</v>
      </c>
      <c r="B62" s="9" t="s">
        <v>41</v>
      </c>
      <c r="C62" s="43">
        <v>30</v>
      </c>
      <c r="D62" s="36">
        <v>1.5</v>
      </c>
      <c r="E62" s="36">
        <f t="shared" si="3"/>
        <v>45</v>
      </c>
      <c r="F62" s="8"/>
      <c r="G62" s="8"/>
      <c r="H62" s="8"/>
      <c r="I62" s="8"/>
      <c r="J62" s="8"/>
      <c r="K62" s="8"/>
      <c r="L62" s="8"/>
      <c r="M62" s="8"/>
      <c r="N62" s="8"/>
      <c r="O62" s="8"/>
      <c r="P62" s="8"/>
      <c r="Q62" s="8"/>
      <c r="R62" s="8"/>
      <c r="S62" s="8"/>
      <c r="T62" s="8"/>
      <c r="U62" s="8"/>
      <c r="V62" s="8"/>
      <c r="W62" s="8"/>
      <c r="X62" s="8"/>
      <c r="Y62" s="8"/>
      <c r="Z62" s="8"/>
      <c r="AA62" s="8"/>
      <c r="AB62" s="8"/>
      <c r="AC62" s="8"/>
      <c r="AD62" s="8"/>
    </row>
    <row r="63" spans="1:30" ht="24" customHeight="1" x14ac:dyDescent="0.2">
      <c r="A63" s="9" t="s">
        <v>42</v>
      </c>
      <c r="B63" s="9" t="s">
        <v>41</v>
      </c>
      <c r="C63" s="43">
        <v>10</v>
      </c>
      <c r="D63" s="36">
        <v>3</v>
      </c>
      <c r="E63" s="36">
        <f t="shared" si="3"/>
        <v>30</v>
      </c>
      <c r="F63" s="8"/>
      <c r="G63" s="8"/>
      <c r="H63" s="8"/>
      <c r="I63" s="8"/>
      <c r="J63" s="8"/>
      <c r="K63" s="8"/>
      <c r="L63" s="8"/>
      <c r="M63" s="8"/>
      <c r="N63" s="8"/>
      <c r="O63" s="8"/>
      <c r="P63" s="8"/>
      <c r="Q63" s="8"/>
      <c r="R63" s="8"/>
      <c r="S63" s="8"/>
      <c r="T63" s="8"/>
      <c r="U63" s="8"/>
      <c r="V63" s="8"/>
      <c r="W63" s="8"/>
      <c r="X63" s="8"/>
      <c r="Y63" s="8"/>
      <c r="Z63" s="8"/>
      <c r="AA63" s="8"/>
      <c r="AB63" s="8"/>
      <c r="AC63" s="8"/>
      <c r="AD63" s="8"/>
    </row>
    <row r="64" spans="1:30" ht="24" customHeight="1" x14ac:dyDescent="0.2">
      <c r="A64" s="9" t="s">
        <v>43</v>
      </c>
      <c r="B64" s="9" t="s">
        <v>12</v>
      </c>
      <c r="C64" s="43">
        <v>1</v>
      </c>
      <c r="D64" s="36">
        <v>10</v>
      </c>
      <c r="E64" s="36">
        <f t="shared" si="3"/>
        <v>10</v>
      </c>
      <c r="F64" s="8"/>
      <c r="G64" s="8"/>
      <c r="H64" s="8"/>
      <c r="I64" s="8"/>
      <c r="J64" s="8"/>
      <c r="K64" s="8"/>
      <c r="L64" s="8"/>
      <c r="M64" s="8"/>
      <c r="N64" s="8"/>
      <c r="O64" s="8"/>
      <c r="P64" s="8"/>
      <c r="Q64" s="8"/>
      <c r="R64" s="8"/>
      <c r="S64" s="8"/>
      <c r="T64" s="8"/>
      <c r="U64" s="8"/>
      <c r="V64" s="8"/>
      <c r="W64" s="8"/>
      <c r="X64" s="8"/>
      <c r="Y64" s="8"/>
      <c r="Z64" s="8"/>
      <c r="AA64" s="8"/>
      <c r="AB64" s="8"/>
      <c r="AC64" s="8"/>
      <c r="AD64" s="8"/>
    </row>
    <row r="65" spans="1:30" ht="24" customHeight="1" x14ac:dyDescent="0.2">
      <c r="A65" s="9" t="s">
        <v>44</v>
      </c>
      <c r="B65" s="9" t="s">
        <v>12</v>
      </c>
      <c r="C65" s="43">
        <v>1</v>
      </c>
      <c r="D65" s="36">
        <v>5</v>
      </c>
      <c r="E65" s="36">
        <f t="shared" si="3"/>
        <v>5</v>
      </c>
      <c r="F65" s="8"/>
      <c r="G65" s="8"/>
      <c r="H65" s="8"/>
      <c r="I65" s="8"/>
      <c r="J65" s="8"/>
      <c r="K65" s="8"/>
      <c r="L65" s="8"/>
      <c r="M65" s="8"/>
      <c r="N65" s="8"/>
      <c r="O65" s="8"/>
      <c r="P65" s="8"/>
      <c r="Q65" s="8"/>
      <c r="R65" s="8"/>
      <c r="S65" s="8"/>
      <c r="T65" s="8"/>
      <c r="U65" s="8"/>
      <c r="V65" s="8"/>
      <c r="W65" s="8"/>
      <c r="X65" s="8"/>
      <c r="Y65" s="8"/>
      <c r="Z65" s="8"/>
      <c r="AA65" s="8"/>
      <c r="AB65" s="8"/>
      <c r="AC65" s="8"/>
      <c r="AD65" s="8"/>
    </row>
    <row r="66" spans="1:30" ht="24" customHeight="1" x14ac:dyDescent="0.2">
      <c r="A66" s="9" t="s">
        <v>45</v>
      </c>
      <c r="B66" s="9" t="s">
        <v>46</v>
      </c>
      <c r="C66" s="43">
        <v>1</v>
      </c>
      <c r="D66" s="36">
        <v>8</v>
      </c>
      <c r="E66" s="36">
        <f t="shared" si="3"/>
        <v>8</v>
      </c>
      <c r="F66" s="8"/>
      <c r="G66" s="8"/>
      <c r="H66" s="8"/>
      <c r="I66" s="8"/>
      <c r="J66" s="8"/>
      <c r="K66" s="8"/>
      <c r="L66" s="8"/>
      <c r="M66" s="8"/>
      <c r="N66" s="8"/>
      <c r="O66" s="8"/>
      <c r="P66" s="8"/>
      <c r="Q66" s="8"/>
      <c r="R66" s="8"/>
      <c r="S66" s="8"/>
      <c r="T66" s="8"/>
      <c r="U66" s="8"/>
      <c r="V66" s="8"/>
      <c r="W66" s="8"/>
      <c r="X66" s="8"/>
      <c r="Y66" s="8"/>
      <c r="Z66" s="8"/>
      <c r="AA66" s="8"/>
      <c r="AB66" s="8"/>
      <c r="AC66" s="8"/>
      <c r="AD66" s="8"/>
    </row>
    <row r="67" spans="1:30" ht="24" customHeight="1" x14ac:dyDescent="0.2">
      <c r="A67" s="9"/>
      <c r="B67" s="9"/>
      <c r="C67" s="43"/>
      <c r="D67" s="36"/>
      <c r="E67" s="36">
        <f t="shared" si="3"/>
        <v>0</v>
      </c>
      <c r="F67" s="8"/>
      <c r="G67" s="8"/>
      <c r="H67" s="8"/>
      <c r="I67" s="8"/>
      <c r="J67" s="8"/>
      <c r="K67" s="8"/>
      <c r="L67" s="8"/>
      <c r="M67" s="8"/>
      <c r="N67" s="8"/>
      <c r="O67" s="8"/>
      <c r="P67" s="8"/>
      <c r="Q67" s="8"/>
      <c r="R67" s="8"/>
      <c r="S67" s="8"/>
      <c r="T67" s="8"/>
      <c r="U67" s="8"/>
      <c r="V67" s="8"/>
      <c r="W67" s="8"/>
      <c r="X67" s="8"/>
      <c r="Y67" s="8"/>
      <c r="Z67" s="8"/>
      <c r="AA67" s="8"/>
      <c r="AB67" s="8"/>
      <c r="AC67" s="8"/>
      <c r="AD67" s="8"/>
    </row>
    <row r="68" spans="1:30" ht="24" customHeight="1" x14ac:dyDescent="0.2">
      <c r="A68" s="9"/>
      <c r="B68" s="9"/>
      <c r="C68" s="43"/>
      <c r="D68" s="36"/>
      <c r="E68" s="36">
        <f t="shared" si="3"/>
        <v>0</v>
      </c>
      <c r="F68" s="8"/>
      <c r="G68" s="8"/>
      <c r="H68" s="8"/>
      <c r="I68" s="8"/>
      <c r="J68" s="8"/>
      <c r="K68" s="8"/>
      <c r="L68" s="8"/>
      <c r="M68" s="8"/>
      <c r="N68" s="8"/>
      <c r="O68" s="8"/>
      <c r="P68" s="8"/>
      <c r="Q68" s="8"/>
      <c r="R68" s="8"/>
      <c r="S68" s="8"/>
      <c r="T68" s="8"/>
      <c r="U68" s="8"/>
      <c r="V68" s="8"/>
      <c r="W68" s="8"/>
      <c r="X68" s="8"/>
      <c r="Y68" s="8"/>
      <c r="Z68" s="8"/>
      <c r="AA68" s="8"/>
      <c r="AB68" s="8"/>
      <c r="AC68" s="8"/>
      <c r="AD68" s="8"/>
    </row>
    <row r="69" spans="1:30" ht="24" customHeight="1" x14ac:dyDescent="0.2">
      <c r="A69" s="9"/>
      <c r="B69" s="9"/>
      <c r="C69" s="43"/>
      <c r="D69" s="36"/>
      <c r="E69" s="36">
        <f t="shared" si="3"/>
        <v>0</v>
      </c>
      <c r="F69" s="8"/>
      <c r="G69" s="8"/>
      <c r="H69" s="8"/>
      <c r="I69" s="8"/>
      <c r="J69" s="8"/>
      <c r="K69" s="8"/>
      <c r="L69" s="8"/>
      <c r="M69" s="8"/>
      <c r="N69" s="8"/>
      <c r="O69" s="8"/>
      <c r="P69" s="8"/>
      <c r="Q69" s="8"/>
      <c r="R69" s="8"/>
      <c r="S69" s="8"/>
      <c r="T69" s="8"/>
      <c r="U69" s="8"/>
      <c r="V69" s="8"/>
      <c r="W69" s="8"/>
      <c r="X69" s="8"/>
      <c r="Y69" s="8"/>
      <c r="Z69" s="8"/>
      <c r="AA69" s="8"/>
      <c r="AB69" s="8"/>
      <c r="AC69" s="8"/>
      <c r="AD69" s="8"/>
    </row>
    <row r="70" spans="1:30" ht="24" customHeight="1" x14ac:dyDescent="0.2">
      <c r="A70" s="9"/>
      <c r="B70" s="9"/>
      <c r="C70" s="43"/>
      <c r="D70" s="36"/>
      <c r="E70" s="36">
        <f t="shared" si="3"/>
        <v>0</v>
      </c>
      <c r="F70" s="8"/>
      <c r="G70" s="8"/>
      <c r="H70" s="8"/>
      <c r="I70" s="8"/>
      <c r="J70" s="8"/>
      <c r="K70" s="8"/>
      <c r="L70" s="8"/>
      <c r="M70" s="8"/>
      <c r="N70" s="8"/>
      <c r="O70" s="8"/>
      <c r="P70" s="8"/>
      <c r="Q70" s="8"/>
      <c r="R70" s="8"/>
      <c r="S70" s="8"/>
      <c r="T70" s="8"/>
      <c r="U70" s="8"/>
      <c r="V70" s="8"/>
      <c r="W70" s="8"/>
      <c r="X70" s="8"/>
      <c r="Y70" s="8"/>
      <c r="Z70" s="8"/>
      <c r="AA70" s="8"/>
      <c r="AB70" s="8"/>
      <c r="AC70" s="8"/>
      <c r="AD70" s="8"/>
    </row>
    <row r="71" spans="1:30" ht="24" customHeight="1" x14ac:dyDescent="0.2">
      <c r="A71" s="9"/>
      <c r="B71" s="9"/>
      <c r="C71" s="43"/>
      <c r="D71" s="36"/>
      <c r="E71" s="36">
        <f t="shared" si="3"/>
        <v>0</v>
      </c>
      <c r="F71" s="8"/>
      <c r="G71" s="8"/>
      <c r="H71" s="8"/>
      <c r="I71" s="8"/>
      <c r="J71" s="8"/>
      <c r="K71" s="8"/>
      <c r="L71" s="8"/>
      <c r="M71" s="8"/>
      <c r="N71" s="8"/>
      <c r="O71" s="8"/>
      <c r="P71" s="8"/>
      <c r="Q71" s="8"/>
      <c r="R71" s="8"/>
      <c r="S71" s="8"/>
      <c r="T71" s="8"/>
      <c r="U71" s="8"/>
      <c r="V71" s="8"/>
      <c r="W71" s="8"/>
      <c r="X71" s="8"/>
      <c r="Y71" s="8"/>
      <c r="Z71" s="8"/>
      <c r="AA71" s="8"/>
      <c r="AB71" s="8"/>
      <c r="AC71" s="8"/>
      <c r="AD71" s="8"/>
    </row>
    <row r="72" spans="1:30" ht="34.5" customHeight="1" x14ac:dyDescent="0.2">
      <c r="A72" s="14" t="s">
        <v>47</v>
      </c>
      <c r="B72" s="14"/>
      <c r="C72" s="14"/>
      <c r="D72" s="40"/>
      <c r="E72" s="41">
        <f>SUM(Table_5_General_Supplies[Total cost])</f>
        <v>148</v>
      </c>
      <c r="F72" s="2"/>
      <c r="G72" s="2"/>
      <c r="H72" s="2"/>
      <c r="I72" s="2"/>
      <c r="J72" s="2"/>
      <c r="K72" s="2"/>
      <c r="L72" s="2"/>
      <c r="M72" s="2"/>
      <c r="N72" s="2"/>
      <c r="O72" s="2"/>
      <c r="P72" s="2"/>
      <c r="Q72" s="2"/>
      <c r="R72" s="2"/>
      <c r="S72" s="2"/>
      <c r="T72" s="2"/>
      <c r="U72" s="2"/>
      <c r="V72" s="2"/>
      <c r="W72" s="2"/>
      <c r="X72" s="2"/>
      <c r="Y72" s="2"/>
      <c r="Z72" s="2"/>
      <c r="AA72" s="2"/>
      <c r="AB72" s="2"/>
      <c r="AC72" s="2"/>
      <c r="AD72" s="2"/>
    </row>
    <row r="73" spans="1:30" ht="34.5" customHeight="1" x14ac:dyDescent="0.2">
      <c r="A73" s="52" t="s">
        <v>48</v>
      </c>
      <c r="B73" s="49"/>
      <c r="C73" s="49"/>
      <c r="D73" s="49"/>
      <c r="E73" s="49"/>
      <c r="F73" s="2"/>
      <c r="G73" s="2"/>
      <c r="H73" s="2"/>
      <c r="I73" s="2"/>
      <c r="J73" s="2"/>
      <c r="K73" s="2"/>
      <c r="L73" s="2"/>
      <c r="M73" s="2"/>
      <c r="N73" s="2"/>
      <c r="O73" s="2"/>
      <c r="P73" s="2"/>
      <c r="Q73" s="2"/>
      <c r="R73" s="2"/>
      <c r="S73" s="2"/>
      <c r="T73" s="2"/>
      <c r="U73" s="2"/>
      <c r="V73" s="2"/>
      <c r="W73" s="2"/>
      <c r="X73" s="2"/>
      <c r="Y73" s="2"/>
      <c r="Z73" s="2"/>
      <c r="AA73" s="2"/>
      <c r="AB73" s="2"/>
      <c r="AC73" s="2"/>
      <c r="AD73" s="2"/>
    </row>
    <row r="74" spans="1:30" ht="80.25" customHeight="1" x14ac:dyDescent="0.2">
      <c r="A74" s="51" t="s">
        <v>49</v>
      </c>
      <c r="B74" s="49"/>
      <c r="C74" s="49"/>
      <c r="D74" s="49"/>
      <c r="E74" s="49"/>
      <c r="F74" s="15"/>
      <c r="G74" s="50" t="s">
        <v>50</v>
      </c>
      <c r="H74" s="49"/>
      <c r="I74" s="50" t="s">
        <v>50</v>
      </c>
      <c r="J74" s="49"/>
      <c r="K74" s="50" t="s">
        <v>50</v>
      </c>
      <c r="L74" s="49"/>
      <c r="M74" s="50" t="s">
        <v>50</v>
      </c>
      <c r="N74" s="49"/>
      <c r="O74" s="50" t="s">
        <v>50</v>
      </c>
      <c r="P74" s="49"/>
      <c r="Q74" s="50" t="s">
        <v>50</v>
      </c>
      <c r="R74" s="49"/>
      <c r="S74" s="50" t="s">
        <v>50</v>
      </c>
      <c r="T74" s="49"/>
      <c r="U74" s="50" t="s">
        <v>50</v>
      </c>
      <c r="V74" s="49"/>
      <c r="W74" s="50" t="s">
        <v>50</v>
      </c>
      <c r="X74" s="49"/>
      <c r="Y74" s="50" t="s">
        <v>50</v>
      </c>
      <c r="Z74" s="49"/>
      <c r="AA74" s="50" t="s">
        <v>50</v>
      </c>
      <c r="AB74" s="49"/>
      <c r="AC74" s="50" t="s">
        <v>50</v>
      </c>
      <c r="AD74" s="49"/>
    </row>
    <row r="75" spans="1:30" ht="15.75" hidden="1" customHeight="1" x14ac:dyDescent="0.2">
      <c r="A75" s="15" t="s">
        <v>50</v>
      </c>
      <c r="B75" s="15"/>
      <c r="C75" s="15"/>
      <c r="D75" s="15"/>
      <c r="E75" s="15"/>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hidden="1"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hidden="1"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hidden="1"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hidden="1"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hidden="1"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hidden="1"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hidden="1"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hidden="1"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hidden="1"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hidden="1"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hidden="1"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hidden="1"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hidden="1"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hidden="1"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hidden="1"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hidden="1"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hidden="1"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hidden="1"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hidden="1"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hidden="1"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hidden="1"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hidden="1"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hidden="1"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hidden="1"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hidden="1"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hidden="1"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hidden="1"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hidden="1"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hidden="1"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hidden="1"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hidden="1"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hidden="1"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5.75" hidden="1"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5.75" hidden="1"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5.75" hidden="1"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5.75" hidden="1"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5.75" hidden="1"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5.75" hidden="1"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5.75" hidden="1"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5.75" hidden="1"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5.75" hidden="1"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5.75" hidden="1"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5.75" hidden="1"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5.75" hidden="1"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5.75" hidden="1"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5.75" customHeight="1" x14ac:dyDescent="0.2">
      <c r="A982" s="53" t="s">
        <v>0</v>
      </c>
      <c r="B982" s="49"/>
      <c r="C982" s="49"/>
      <c r="D982" s="49"/>
      <c r="E982" s="49"/>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sheetData>
  <mergeCells count="35">
    <mergeCell ref="A1:E1"/>
    <mergeCell ref="A2:E2"/>
    <mergeCell ref="A3:E3"/>
    <mergeCell ref="A4:E4"/>
    <mergeCell ref="A5:E5"/>
    <mergeCell ref="A6:E6"/>
    <mergeCell ref="A7:E7"/>
    <mergeCell ref="A8:E8"/>
    <mergeCell ref="A22:E22"/>
    <mergeCell ref="A23:E23"/>
    <mergeCell ref="A24:E24"/>
    <mergeCell ref="A25:E25"/>
    <mergeCell ref="A39:E39"/>
    <mergeCell ref="A40:E40"/>
    <mergeCell ref="A41:E41"/>
    <mergeCell ref="A42:E42"/>
    <mergeCell ref="A56:E56"/>
    <mergeCell ref="A57:E57"/>
    <mergeCell ref="A58:E58"/>
    <mergeCell ref="A59:E59"/>
    <mergeCell ref="A73:E73"/>
    <mergeCell ref="A982:E982"/>
    <mergeCell ref="S74:T74"/>
    <mergeCell ref="U74:V74"/>
    <mergeCell ref="W74:X74"/>
    <mergeCell ref="Y74:Z74"/>
    <mergeCell ref="AA74:AB74"/>
    <mergeCell ref="AC74:AD74"/>
    <mergeCell ref="A74:E74"/>
    <mergeCell ref="G74:H74"/>
    <mergeCell ref="I74:J74"/>
    <mergeCell ref="K74:L74"/>
    <mergeCell ref="M74:N74"/>
    <mergeCell ref="O74:P74"/>
    <mergeCell ref="Q74:R74"/>
  </mergeCells>
  <dataValidations count="1">
    <dataValidation type="custom" allowBlank="1" showDropDown="1" sqref="C10:E20 C27:E37 C44:E54 C61:E71" xr:uid="{00000000-0002-0000-0100-000000000000}">
      <formula1>AND(ISNUMBER(C10),(NOT(OR(NOT(ISERROR(DATEVALUE(C10))), AND(ISNUMBER(C10), LEFT(CELL("format", C10))="D")))))</formula1>
    </dataValidation>
  </dataValidations>
  <hyperlinks>
    <hyperlink ref="A3" location="'Production and Service'!A7:E7" display="Materials and Supplies" xr:uid="{00000000-0004-0000-0100-000000000000}"/>
    <hyperlink ref="A4" location="'Production and Service'!A24:E24" display="Inventory" xr:uid="{00000000-0004-0000-0100-000001000000}"/>
    <hyperlink ref="A5" location="'Production and Service'!A41:E41" display="Equipment" xr:uid="{00000000-0004-0000-0100-000002000000}"/>
    <hyperlink ref="A6" location="'Production and Service'!A58:E58" display="General Supplies" xr:uid="{00000000-0004-0000-0100-000003000000}"/>
  </hyperlinks>
  <pageMargins left="0.7" right="0.7" top="0.75" bottom="0.75" header="0" footer="0"/>
  <pageSetup orientation="portrait"/>
  <tableParts count="4">
    <tablePart r:id="rId1"/>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968"/>
  <sheetViews>
    <sheetView workbookViewId="0">
      <selection sqref="A1:E1"/>
    </sheetView>
  </sheetViews>
  <sheetFormatPr baseColWidth="10" defaultColWidth="0" defaultRowHeight="15" customHeight="1" zeroHeight="1" x14ac:dyDescent="0.2"/>
  <cols>
    <col min="1" max="1" width="40.33203125" customWidth="1"/>
    <col min="2" max="2" width="37.83203125" customWidth="1"/>
    <col min="3" max="3" width="33.1640625" customWidth="1"/>
    <col min="4" max="4" width="24.83203125" customWidth="1"/>
    <col min="5" max="5" width="21.33203125" customWidth="1"/>
    <col min="6" max="6" width="9.1640625" hidden="1" customWidth="1"/>
    <col min="7" max="30" width="8.6640625" hidden="1" customWidth="1"/>
    <col min="31" max="16384" width="14.5" hidden="1"/>
  </cols>
  <sheetData>
    <row r="1" spans="1:30" ht="35.25" customHeight="1" x14ac:dyDescent="0.3">
      <c r="A1" s="57" t="s">
        <v>171</v>
      </c>
      <c r="B1" s="49"/>
      <c r="C1" s="49"/>
      <c r="D1" s="49"/>
      <c r="E1" s="49"/>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8" t="s">
        <v>169</v>
      </c>
      <c r="B2" s="49"/>
      <c r="C2" s="49"/>
      <c r="D2" s="49"/>
      <c r="E2" s="49"/>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6" t="s">
        <v>51</v>
      </c>
      <c r="B3" s="49"/>
      <c r="C3" s="49"/>
      <c r="D3" s="49"/>
      <c r="E3" s="49"/>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6" t="s">
        <v>52</v>
      </c>
      <c r="B4" s="49"/>
      <c r="C4" s="49"/>
      <c r="D4" s="49"/>
      <c r="E4" s="49"/>
      <c r="F4" s="2"/>
      <c r="G4" s="2"/>
      <c r="H4" s="2"/>
      <c r="I4" s="2"/>
      <c r="J4" s="2"/>
      <c r="K4" s="2"/>
      <c r="L4" s="2"/>
      <c r="M4" s="2"/>
      <c r="N4" s="2"/>
      <c r="O4" s="2"/>
      <c r="P4" s="2"/>
      <c r="Q4" s="2"/>
      <c r="R4" s="2"/>
      <c r="S4" s="2"/>
      <c r="T4" s="2"/>
      <c r="U4" s="2"/>
      <c r="V4" s="2"/>
      <c r="W4" s="2"/>
      <c r="X4" s="2"/>
      <c r="Y4" s="2"/>
      <c r="Z4" s="2"/>
      <c r="AA4" s="2"/>
      <c r="AB4" s="2"/>
      <c r="AC4" s="2"/>
      <c r="AD4" s="2"/>
    </row>
    <row r="5" spans="1:30" ht="16" x14ac:dyDescent="0.2">
      <c r="A5" s="56" t="s">
        <v>53</v>
      </c>
      <c r="B5" s="49"/>
      <c r="C5" s="49"/>
      <c r="D5" s="49"/>
      <c r="E5" s="49"/>
      <c r="F5" s="2"/>
      <c r="G5" s="2"/>
      <c r="H5" s="2"/>
      <c r="I5" s="2"/>
      <c r="J5" s="2"/>
      <c r="K5" s="2"/>
      <c r="L5" s="2"/>
      <c r="M5" s="2"/>
      <c r="N5" s="2"/>
      <c r="O5" s="2"/>
      <c r="P5" s="2"/>
      <c r="Q5" s="2"/>
      <c r="R5" s="2"/>
      <c r="S5" s="2"/>
      <c r="T5" s="2"/>
      <c r="U5" s="2"/>
      <c r="V5" s="2"/>
      <c r="W5" s="2"/>
      <c r="X5" s="2"/>
      <c r="Y5" s="2"/>
      <c r="Z5" s="2"/>
      <c r="AA5" s="2"/>
      <c r="AB5" s="2"/>
      <c r="AC5" s="2"/>
      <c r="AD5" s="2"/>
    </row>
    <row r="6" spans="1:30" ht="16" x14ac:dyDescent="0.2">
      <c r="A6" s="56" t="s">
        <v>54</v>
      </c>
      <c r="B6" s="49"/>
      <c r="C6" s="49"/>
      <c r="D6" s="49"/>
      <c r="E6" s="49"/>
      <c r="F6" s="2"/>
      <c r="G6" s="2"/>
      <c r="H6" s="2"/>
      <c r="I6" s="2"/>
      <c r="J6" s="2"/>
      <c r="K6" s="2"/>
      <c r="L6" s="2"/>
      <c r="M6" s="2"/>
      <c r="N6" s="2"/>
      <c r="O6" s="2"/>
      <c r="P6" s="2"/>
      <c r="Q6" s="2"/>
      <c r="R6" s="2"/>
      <c r="S6" s="2"/>
      <c r="T6" s="2"/>
      <c r="U6" s="2"/>
      <c r="V6" s="2"/>
      <c r="W6" s="2"/>
      <c r="X6" s="2"/>
      <c r="Y6" s="2"/>
      <c r="Z6" s="2"/>
      <c r="AA6" s="2"/>
      <c r="AB6" s="2"/>
      <c r="AC6" s="2"/>
      <c r="AD6" s="2"/>
    </row>
    <row r="7" spans="1:30" ht="35.25" customHeight="1" x14ac:dyDescent="0.25">
      <c r="A7" s="55" t="s">
        <v>51</v>
      </c>
      <c r="B7" s="49"/>
      <c r="C7" s="49"/>
      <c r="D7" s="49"/>
      <c r="E7" s="49"/>
      <c r="F7" s="2"/>
      <c r="G7" s="2"/>
      <c r="H7" s="2"/>
      <c r="I7" s="2"/>
      <c r="J7" s="2"/>
      <c r="K7" s="2"/>
      <c r="L7" s="2"/>
      <c r="M7" s="2"/>
      <c r="N7" s="2"/>
      <c r="O7" s="2"/>
      <c r="P7" s="2"/>
      <c r="Q7" s="2"/>
      <c r="R7" s="2"/>
      <c r="S7" s="2"/>
      <c r="T7" s="2"/>
      <c r="U7" s="2"/>
      <c r="V7" s="2"/>
      <c r="W7" s="2"/>
      <c r="X7" s="2"/>
      <c r="Y7" s="2"/>
      <c r="Z7" s="2"/>
      <c r="AA7" s="2"/>
      <c r="AB7" s="2"/>
      <c r="AC7" s="2"/>
      <c r="AD7" s="2"/>
    </row>
    <row r="8" spans="1:30" ht="56.25" customHeight="1" x14ac:dyDescent="0.2">
      <c r="A8" s="54" t="s">
        <v>55</v>
      </c>
      <c r="B8" s="49"/>
      <c r="C8" s="49"/>
      <c r="D8" s="49"/>
      <c r="E8" s="49"/>
      <c r="F8" s="2"/>
      <c r="G8" s="2"/>
      <c r="H8" s="2"/>
      <c r="I8" s="2"/>
      <c r="J8" s="2"/>
      <c r="K8" s="2"/>
      <c r="L8" s="2"/>
      <c r="M8" s="2"/>
      <c r="N8" s="2"/>
      <c r="O8" s="2"/>
      <c r="P8" s="2"/>
      <c r="Q8" s="2"/>
      <c r="R8" s="2"/>
      <c r="S8" s="2"/>
      <c r="T8" s="2"/>
      <c r="U8" s="2"/>
      <c r="V8" s="2"/>
      <c r="W8" s="2"/>
      <c r="X8" s="2"/>
      <c r="Y8" s="2"/>
      <c r="Z8" s="2"/>
      <c r="AA8" s="2"/>
      <c r="AB8" s="2"/>
      <c r="AC8" s="2"/>
      <c r="AD8" s="2"/>
    </row>
    <row r="9" spans="1:30" ht="22.5" customHeight="1" x14ac:dyDescent="0.2">
      <c r="A9" s="6" t="s">
        <v>56</v>
      </c>
      <c r="B9" s="7" t="s">
        <v>7</v>
      </c>
      <c r="C9" s="16" t="s">
        <v>8</v>
      </c>
      <c r="D9" s="7" t="s">
        <v>9</v>
      </c>
      <c r="E9" s="6" t="s">
        <v>10</v>
      </c>
      <c r="F9" s="8"/>
      <c r="G9" s="8"/>
      <c r="H9" s="8"/>
      <c r="I9" s="8"/>
      <c r="J9" s="8"/>
      <c r="K9" s="8"/>
      <c r="L9" s="8"/>
      <c r="M9" s="8"/>
      <c r="N9" s="8"/>
      <c r="O9" s="8"/>
      <c r="P9" s="8"/>
      <c r="Q9" s="8"/>
      <c r="R9" s="8"/>
      <c r="S9" s="8"/>
      <c r="T9" s="8"/>
      <c r="U9" s="8"/>
      <c r="V9" s="8"/>
      <c r="W9" s="8"/>
      <c r="X9" s="8"/>
      <c r="Y9" s="8"/>
      <c r="Z9" s="8"/>
      <c r="AA9" s="8"/>
      <c r="AB9" s="8"/>
      <c r="AC9" s="8"/>
      <c r="AD9" s="8"/>
    </row>
    <row r="10" spans="1:30" ht="24" customHeight="1" x14ac:dyDescent="0.2">
      <c r="A10" s="9" t="s">
        <v>57</v>
      </c>
      <c r="B10" s="9"/>
      <c r="C10" s="42"/>
      <c r="D10" s="36"/>
      <c r="E10" s="36">
        <f t="shared" ref="E10:E20" si="0">PRODUCT(C10:D10)</f>
        <v>0</v>
      </c>
      <c r="F10" s="8"/>
      <c r="G10" s="8"/>
      <c r="H10" s="8"/>
      <c r="I10" s="8"/>
      <c r="J10" s="8"/>
      <c r="K10" s="8"/>
      <c r="L10" s="8"/>
      <c r="M10" s="8"/>
      <c r="N10" s="8"/>
      <c r="O10" s="8"/>
      <c r="P10" s="8"/>
      <c r="Q10" s="8"/>
      <c r="R10" s="8"/>
      <c r="S10" s="8"/>
      <c r="T10" s="8"/>
      <c r="U10" s="8"/>
      <c r="V10" s="8"/>
      <c r="W10" s="8"/>
      <c r="X10" s="8"/>
      <c r="Y10" s="8"/>
      <c r="Z10" s="8"/>
      <c r="AA10" s="8"/>
      <c r="AB10" s="8"/>
      <c r="AC10" s="8"/>
      <c r="AD10" s="8"/>
    </row>
    <row r="11" spans="1:30" ht="24" customHeight="1" x14ac:dyDescent="0.2">
      <c r="A11" s="9"/>
      <c r="B11" s="9"/>
      <c r="C11" s="42"/>
      <c r="D11" s="36"/>
      <c r="E11" s="36">
        <f t="shared" si="0"/>
        <v>0</v>
      </c>
      <c r="F11" s="8"/>
      <c r="G11" s="8"/>
      <c r="H11" s="8"/>
      <c r="I11" s="8"/>
      <c r="J11" s="8"/>
      <c r="K11" s="8"/>
      <c r="L11" s="8"/>
      <c r="M11" s="8"/>
      <c r="N11" s="8"/>
      <c r="O11" s="8"/>
      <c r="P11" s="8"/>
      <c r="Q11" s="8"/>
      <c r="R11" s="8"/>
      <c r="S11" s="8"/>
      <c r="T11" s="8"/>
      <c r="U11" s="8"/>
      <c r="V11" s="8"/>
      <c r="W11" s="8"/>
      <c r="X11" s="8"/>
      <c r="Y11" s="8"/>
      <c r="Z11" s="8"/>
      <c r="AA11" s="8"/>
      <c r="AB11" s="8"/>
      <c r="AC11" s="8"/>
      <c r="AD11" s="8"/>
    </row>
    <row r="12" spans="1:30" ht="24" customHeight="1" x14ac:dyDescent="0.2">
      <c r="A12" s="9"/>
      <c r="B12" s="9"/>
      <c r="C12" s="42"/>
      <c r="D12" s="36"/>
      <c r="E12" s="36">
        <f t="shared" si="0"/>
        <v>0</v>
      </c>
      <c r="F12" s="8"/>
      <c r="G12" s="8"/>
      <c r="H12" s="8"/>
      <c r="I12" s="8"/>
      <c r="J12" s="8"/>
      <c r="K12" s="8"/>
      <c r="L12" s="8"/>
      <c r="M12" s="8"/>
      <c r="N12" s="8"/>
      <c r="O12" s="8"/>
      <c r="P12" s="8"/>
      <c r="Q12" s="8"/>
      <c r="R12" s="8"/>
      <c r="S12" s="8"/>
      <c r="T12" s="8"/>
      <c r="U12" s="8"/>
      <c r="V12" s="8"/>
      <c r="W12" s="8"/>
      <c r="X12" s="8"/>
      <c r="Y12" s="8"/>
      <c r="Z12" s="8"/>
      <c r="AA12" s="8"/>
      <c r="AB12" s="8"/>
      <c r="AC12" s="8"/>
      <c r="AD12" s="8"/>
    </row>
    <row r="13" spans="1:30" ht="24" customHeight="1" x14ac:dyDescent="0.2">
      <c r="A13" s="9"/>
      <c r="B13" s="9"/>
      <c r="C13" s="42"/>
      <c r="D13" s="36"/>
      <c r="E13" s="36">
        <f t="shared" si="0"/>
        <v>0</v>
      </c>
      <c r="F13" s="8"/>
      <c r="G13" s="8"/>
      <c r="H13" s="8"/>
      <c r="I13" s="8"/>
      <c r="J13" s="8"/>
      <c r="K13" s="8"/>
      <c r="L13" s="8"/>
      <c r="M13" s="8"/>
      <c r="N13" s="8"/>
      <c r="O13" s="8"/>
      <c r="P13" s="8"/>
      <c r="Q13" s="8"/>
      <c r="R13" s="8"/>
      <c r="S13" s="8"/>
      <c r="T13" s="8"/>
      <c r="U13" s="8"/>
      <c r="V13" s="8"/>
      <c r="W13" s="8"/>
      <c r="X13" s="8"/>
      <c r="Y13" s="8"/>
      <c r="Z13" s="8"/>
      <c r="AA13" s="8"/>
      <c r="AB13" s="8"/>
      <c r="AC13" s="8"/>
      <c r="AD13" s="8"/>
    </row>
    <row r="14" spans="1:30" ht="24" customHeight="1" x14ac:dyDescent="0.2">
      <c r="A14" s="9"/>
      <c r="B14" s="9"/>
      <c r="C14" s="42"/>
      <c r="D14" s="36"/>
      <c r="E14" s="36">
        <f t="shared" si="0"/>
        <v>0</v>
      </c>
      <c r="F14" s="8"/>
      <c r="G14" s="8"/>
      <c r="H14" s="8"/>
      <c r="I14" s="8"/>
      <c r="J14" s="8"/>
      <c r="K14" s="8"/>
      <c r="L14" s="8"/>
      <c r="M14" s="8"/>
      <c r="N14" s="8"/>
      <c r="O14" s="8"/>
      <c r="P14" s="8"/>
      <c r="Q14" s="8"/>
      <c r="R14" s="8"/>
      <c r="S14" s="8"/>
      <c r="T14" s="8"/>
      <c r="U14" s="8"/>
      <c r="V14" s="8"/>
      <c r="W14" s="8"/>
      <c r="X14" s="8"/>
      <c r="Y14" s="8"/>
      <c r="Z14" s="8"/>
      <c r="AA14" s="8"/>
      <c r="AB14" s="8"/>
      <c r="AC14" s="8"/>
      <c r="AD14" s="8"/>
    </row>
    <row r="15" spans="1:30" ht="24" customHeight="1" x14ac:dyDescent="0.2">
      <c r="A15" s="9"/>
      <c r="B15" s="9"/>
      <c r="C15" s="42"/>
      <c r="D15" s="36"/>
      <c r="E15" s="36">
        <f t="shared" si="0"/>
        <v>0</v>
      </c>
      <c r="F15" s="8"/>
      <c r="G15" s="8"/>
      <c r="H15" s="8"/>
      <c r="I15" s="8"/>
      <c r="J15" s="8"/>
      <c r="K15" s="8"/>
      <c r="L15" s="8"/>
      <c r="M15" s="8"/>
      <c r="N15" s="8"/>
      <c r="O15" s="8"/>
      <c r="P15" s="8"/>
      <c r="Q15" s="8"/>
      <c r="R15" s="8"/>
      <c r="S15" s="8"/>
      <c r="T15" s="8"/>
      <c r="U15" s="8"/>
      <c r="V15" s="8"/>
      <c r="W15" s="8"/>
      <c r="X15" s="8"/>
      <c r="Y15" s="8"/>
      <c r="Z15" s="8"/>
      <c r="AA15" s="8"/>
      <c r="AB15" s="8"/>
      <c r="AC15" s="8"/>
      <c r="AD15" s="8"/>
    </row>
    <row r="16" spans="1:30" ht="24" customHeight="1" x14ac:dyDescent="0.2">
      <c r="A16" s="9"/>
      <c r="B16" s="9"/>
      <c r="C16" s="42"/>
      <c r="D16" s="36"/>
      <c r="E16" s="36">
        <f t="shared" si="0"/>
        <v>0</v>
      </c>
      <c r="F16" s="8"/>
      <c r="G16" s="8"/>
      <c r="H16" s="8"/>
      <c r="I16" s="8"/>
      <c r="J16" s="8"/>
      <c r="K16" s="8"/>
      <c r="L16" s="8"/>
      <c r="M16" s="8"/>
      <c r="N16" s="8"/>
      <c r="O16" s="8"/>
      <c r="P16" s="8"/>
      <c r="Q16" s="8"/>
      <c r="R16" s="8"/>
      <c r="S16" s="8"/>
      <c r="T16" s="8"/>
      <c r="U16" s="8"/>
      <c r="V16" s="8"/>
      <c r="W16" s="8"/>
      <c r="X16" s="8"/>
      <c r="Y16" s="8"/>
      <c r="Z16" s="8"/>
      <c r="AA16" s="8"/>
      <c r="AB16" s="8"/>
      <c r="AC16" s="8"/>
      <c r="AD16" s="8"/>
    </row>
    <row r="17" spans="1:30" ht="24" customHeight="1" x14ac:dyDescent="0.2">
      <c r="A17" s="9"/>
      <c r="B17" s="9"/>
      <c r="C17" s="42"/>
      <c r="D17" s="36"/>
      <c r="E17" s="36">
        <f t="shared" si="0"/>
        <v>0</v>
      </c>
      <c r="F17" s="8"/>
      <c r="G17" s="8"/>
      <c r="H17" s="8"/>
      <c r="I17" s="8"/>
      <c r="J17" s="8"/>
      <c r="K17" s="8"/>
      <c r="L17" s="8"/>
      <c r="M17" s="8"/>
      <c r="N17" s="8"/>
      <c r="O17" s="8"/>
      <c r="P17" s="8"/>
      <c r="Q17" s="8"/>
      <c r="R17" s="8"/>
      <c r="S17" s="8"/>
      <c r="T17" s="8"/>
      <c r="U17" s="8"/>
      <c r="V17" s="8"/>
      <c r="W17" s="8"/>
      <c r="X17" s="8"/>
      <c r="Y17" s="8"/>
      <c r="Z17" s="8"/>
      <c r="AA17" s="8"/>
      <c r="AB17" s="8"/>
      <c r="AC17" s="8"/>
      <c r="AD17" s="8"/>
    </row>
    <row r="18" spans="1:30" ht="24" customHeight="1" x14ac:dyDescent="0.2">
      <c r="A18" s="9"/>
      <c r="B18" s="9"/>
      <c r="C18" s="42"/>
      <c r="D18" s="36"/>
      <c r="E18" s="36">
        <f t="shared" si="0"/>
        <v>0</v>
      </c>
      <c r="F18" s="8"/>
      <c r="G18" s="8"/>
      <c r="H18" s="8"/>
      <c r="I18" s="8"/>
      <c r="J18" s="8"/>
      <c r="K18" s="8"/>
      <c r="L18" s="8"/>
      <c r="M18" s="8"/>
      <c r="N18" s="8"/>
      <c r="O18" s="8"/>
      <c r="P18" s="8"/>
      <c r="Q18" s="8"/>
      <c r="R18" s="8"/>
      <c r="S18" s="8"/>
      <c r="T18" s="8"/>
      <c r="U18" s="8"/>
      <c r="V18" s="8"/>
      <c r="W18" s="8"/>
      <c r="X18" s="8"/>
      <c r="Y18" s="8"/>
      <c r="Z18" s="8"/>
      <c r="AA18" s="8"/>
      <c r="AB18" s="8"/>
      <c r="AC18" s="8"/>
      <c r="AD18" s="8"/>
    </row>
    <row r="19" spans="1:30" ht="24" customHeight="1" x14ac:dyDescent="0.2">
      <c r="A19" s="9"/>
      <c r="B19" s="9"/>
      <c r="C19" s="42"/>
      <c r="D19" s="36"/>
      <c r="E19" s="36">
        <f t="shared" si="0"/>
        <v>0</v>
      </c>
      <c r="F19" s="8"/>
      <c r="G19" s="8"/>
      <c r="H19" s="8"/>
      <c r="I19" s="8"/>
      <c r="J19" s="8"/>
      <c r="K19" s="8"/>
      <c r="L19" s="8"/>
      <c r="M19" s="8"/>
      <c r="N19" s="8"/>
      <c r="O19" s="8"/>
      <c r="P19" s="8"/>
      <c r="Q19" s="8"/>
      <c r="R19" s="8"/>
      <c r="S19" s="8"/>
      <c r="T19" s="8"/>
      <c r="U19" s="8"/>
      <c r="V19" s="8"/>
      <c r="W19" s="8"/>
      <c r="X19" s="8"/>
      <c r="Y19" s="8"/>
      <c r="Z19" s="8"/>
      <c r="AA19" s="8"/>
      <c r="AB19" s="8"/>
      <c r="AC19" s="8"/>
      <c r="AD19" s="8"/>
    </row>
    <row r="20" spans="1:30" ht="24" customHeight="1" x14ac:dyDescent="0.2">
      <c r="A20" s="9"/>
      <c r="B20" s="9"/>
      <c r="C20" s="42"/>
      <c r="D20" s="36"/>
      <c r="E20" s="36">
        <f t="shared" si="0"/>
        <v>0</v>
      </c>
      <c r="F20" s="8"/>
      <c r="G20" s="8"/>
      <c r="H20" s="8"/>
      <c r="I20" s="8"/>
      <c r="J20" s="8"/>
      <c r="K20" s="8"/>
      <c r="L20" s="8"/>
      <c r="M20" s="8"/>
      <c r="N20" s="8"/>
      <c r="O20" s="8"/>
      <c r="P20" s="8"/>
      <c r="Q20" s="8"/>
      <c r="R20" s="8"/>
      <c r="S20" s="8"/>
      <c r="T20" s="8"/>
      <c r="U20" s="8"/>
      <c r="V20" s="8"/>
      <c r="W20" s="8"/>
      <c r="X20" s="8"/>
      <c r="Y20" s="8"/>
      <c r="Z20" s="8"/>
      <c r="AA20" s="8"/>
      <c r="AB20" s="8"/>
      <c r="AC20" s="8"/>
      <c r="AD20" s="8"/>
    </row>
    <row r="21" spans="1:30" ht="34.5" customHeight="1" x14ac:dyDescent="0.2">
      <c r="A21" s="12" t="s">
        <v>58</v>
      </c>
      <c r="B21" s="12"/>
      <c r="C21" s="12"/>
      <c r="D21" s="37"/>
      <c r="E21" s="37">
        <f>SUM(Table_6_Furniture_Displays_Shelving[Total cost])</f>
        <v>0</v>
      </c>
      <c r="F21" s="2"/>
      <c r="G21" s="2"/>
      <c r="H21" s="2"/>
      <c r="I21" s="2"/>
      <c r="J21" s="2"/>
      <c r="K21" s="2"/>
      <c r="L21" s="2"/>
      <c r="M21" s="2"/>
      <c r="N21" s="2"/>
      <c r="O21" s="2"/>
      <c r="P21" s="2"/>
      <c r="Q21" s="2"/>
      <c r="R21" s="2"/>
      <c r="S21" s="2"/>
      <c r="T21" s="2"/>
      <c r="U21" s="2"/>
      <c r="V21" s="2"/>
      <c r="W21" s="2"/>
      <c r="X21" s="2"/>
      <c r="Y21" s="2"/>
      <c r="Z21" s="2"/>
      <c r="AA21" s="2"/>
      <c r="AB21" s="2"/>
      <c r="AC21" s="2"/>
      <c r="AD21" s="2"/>
    </row>
    <row r="22" spans="1:30" ht="34.5" customHeight="1" x14ac:dyDescent="0.2">
      <c r="A22" s="52" t="s">
        <v>59</v>
      </c>
      <c r="B22" s="49"/>
      <c r="C22" s="49"/>
      <c r="D22" s="49"/>
      <c r="E22" s="49"/>
      <c r="F22" s="2"/>
      <c r="G22" s="2"/>
      <c r="H22" s="2"/>
      <c r="I22" s="2"/>
      <c r="J22" s="2"/>
      <c r="K22" s="2"/>
      <c r="L22" s="2"/>
      <c r="M22" s="2"/>
      <c r="N22" s="2"/>
      <c r="O22" s="2"/>
      <c r="P22" s="2"/>
      <c r="Q22" s="2"/>
      <c r="R22" s="2"/>
      <c r="S22" s="2"/>
      <c r="T22" s="2"/>
      <c r="U22" s="2"/>
      <c r="V22" s="2"/>
      <c r="W22" s="2"/>
      <c r="X22" s="2"/>
      <c r="Y22" s="2"/>
      <c r="Z22" s="2"/>
      <c r="AA22" s="2"/>
      <c r="AB22" s="2"/>
      <c r="AC22" s="2"/>
      <c r="AD22" s="2"/>
    </row>
    <row r="23" spans="1:30" ht="80.25" customHeight="1" x14ac:dyDescent="0.2">
      <c r="A23" s="51" t="s">
        <v>60</v>
      </c>
      <c r="B23" s="49"/>
      <c r="C23" s="49"/>
      <c r="D23" s="49"/>
      <c r="E23" s="49"/>
      <c r="F23" s="2"/>
      <c r="G23" s="2"/>
      <c r="H23" s="2"/>
      <c r="I23" s="2"/>
      <c r="J23" s="2"/>
      <c r="K23" s="2"/>
      <c r="L23" s="2"/>
      <c r="M23" s="2"/>
      <c r="N23" s="2"/>
      <c r="O23" s="2"/>
      <c r="P23" s="2"/>
      <c r="Q23" s="2"/>
      <c r="R23" s="2"/>
      <c r="S23" s="2"/>
      <c r="T23" s="2"/>
      <c r="U23" s="2"/>
      <c r="V23" s="2"/>
      <c r="W23" s="2"/>
      <c r="X23" s="2"/>
      <c r="Y23" s="2"/>
      <c r="Z23" s="2"/>
      <c r="AA23" s="2"/>
      <c r="AB23" s="2"/>
      <c r="AC23" s="2"/>
      <c r="AD23" s="2"/>
    </row>
    <row r="24" spans="1:30" ht="35.25" customHeight="1" x14ac:dyDescent="0.25">
      <c r="A24" s="55" t="s">
        <v>52</v>
      </c>
      <c r="B24" s="49"/>
      <c r="C24" s="49"/>
      <c r="D24" s="49"/>
      <c r="E24" s="49"/>
      <c r="F24" s="2"/>
      <c r="G24" s="2"/>
      <c r="H24" s="2"/>
      <c r="I24" s="2"/>
      <c r="J24" s="2"/>
      <c r="K24" s="2"/>
      <c r="L24" s="2"/>
      <c r="M24" s="2"/>
      <c r="N24" s="2"/>
      <c r="O24" s="2"/>
      <c r="P24" s="2"/>
      <c r="Q24" s="2"/>
      <c r="R24" s="2"/>
      <c r="S24" s="2"/>
      <c r="T24" s="2"/>
      <c r="U24" s="2"/>
      <c r="V24" s="2"/>
      <c r="W24" s="2"/>
      <c r="X24" s="2"/>
      <c r="Y24" s="2"/>
      <c r="Z24" s="2"/>
      <c r="AA24" s="2"/>
      <c r="AB24" s="2"/>
      <c r="AC24" s="2"/>
      <c r="AD24" s="2"/>
    </row>
    <row r="25" spans="1:30" ht="56.25" customHeight="1" x14ac:dyDescent="0.2">
      <c r="A25" s="54" t="s">
        <v>61</v>
      </c>
      <c r="B25" s="49"/>
      <c r="C25" s="49"/>
      <c r="D25" s="49"/>
      <c r="E25" s="49"/>
      <c r="F25" s="2"/>
      <c r="G25" s="2"/>
      <c r="H25" s="2"/>
      <c r="I25" s="2"/>
      <c r="J25" s="2"/>
      <c r="K25" s="2"/>
      <c r="L25" s="2"/>
      <c r="M25" s="2"/>
      <c r="N25" s="2"/>
      <c r="O25" s="2"/>
      <c r="P25" s="2"/>
      <c r="Q25" s="2"/>
      <c r="R25" s="2"/>
      <c r="S25" s="2"/>
      <c r="T25" s="2"/>
      <c r="U25" s="2"/>
      <c r="V25" s="2"/>
      <c r="W25" s="2"/>
      <c r="X25" s="2"/>
      <c r="Y25" s="2"/>
      <c r="Z25" s="2"/>
      <c r="AA25" s="2"/>
      <c r="AB25" s="2"/>
      <c r="AC25" s="2"/>
      <c r="AD25" s="2"/>
    </row>
    <row r="26" spans="1:30" ht="24" customHeight="1" x14ac:dyDescent="0.2">
      <c r="A26" s="6" t="s">
        <v>62</v>
      </c>
      <c r="B26" s="7" t="s">
        <v>63</v>
      </c>
      <c r="C26" s="6" t="s">
        <v>10</v>
      </c>
      <c r="D26" s="59"/>
      <c r="E26" s="49"/>
      <c r="F26" s="8"/>
      <c r="G26" s="8"/>
      <c r="H26" s="8"/>
      <c r="I26" s="8"/>
      <c r="J26" s="8"/>
      <c r="K26" s="8"/>
      <c r="L26" s="8"/>
      <c r="M26" s="8"/>
      <c r="N26" s="8"/>
      <c r="O26" s="8"/>
      <c r="P26" s="8"/>
      <c r="Q26" s="8"/>
      <c r="R26" s="8"/>
      <c r="S26" s="8"/>
      <c r="T26" s="8"/>
      <c r="U26" s="8"/>
      <c r="V26" s="8"/>
      <c r="W26" s="8"/>
      <c r="X26" s="8"/>
      <c r="Y26" s="8"/>
      <c r="Z26" s="8"/>
      <c r="AA26" s="8"/>
      <c r="AB26" s="8"/>
    </row>
    <row r="27" spans="1:30" ht="24" customHeight="1" x14ac:dyDescent="0.2">
      <c r="A27" s="9" t="s">
        <v>57</v>
      </c>
      <c r="B27" s="9"/>
      <c r="C27" s="36"/>
      <c r="D27" s="49"/>
      <c r="E27" s="49"/>
      <c r="F27" s="8"/>
      <c r="G27" s="8"/>
      <c r="H27" s="8"/>
      <c r="I27" s="8"/>
      <c r="J27" s="8"/>
      <c r="K27" s="8"/>
      <c r="L27" s="8"/>
      <c r="M27" s="8"/>
      <c r="N27" s="8"/>
      <c r="O27" s="8"/>
      <c r="P27" s="8"/>
      <c r="Q27" s="8"/>
      <c r="R27" s="8"/>
      <c r="S27" s="8"/>
      <c r="T27" s="8"/>
      <c r="U27" s="8"/>
      <c r="V27" s="8"/>
      <c r="W27" s="8"/>
      <c r="X27" s="8"/>
      <c r="Y27" s="8"/>
      <c r="Z27" s="8"/>
      <c r="AA27" s="8"/>
      <c r="AB27" s="8"/>
    </row>
    <row r="28" spans="1:30" ht="24" customHeight="1" x14ac:dyDescent="0.2">
      <c r="A28" s="9"/>
      <c r="B28" s="9"/>
      <c r="C28" s="36"/>
      <c r="D28" s="49"/>
      <c r="E28" s="49"/>
      <c r="F28" s="8"/>
      <c r="G28" s="8"/>
      <c r="H28" s="8"/>
      <c r="I28" s="8"/>
      <c r="J28" s="8"/>
      <c r="K28" s="8"/>
      <c r="L28" s="8"/>
      <c r="M28" s="8"/>
      <c r="N28" s="8"/>
      <c r="O28" s="8"/>
      <c r="P28" s="8"/>
      <c r="Q28" s="8"/>
      <c r="R28" s="8"/>
      <c r="S28" s="8"/>
      <c r="T28" s="8"/>
      <c r="U28" s="8"/>
      <c r="V28" s="8"/>
      <c r="W28" s="8"/>
      <c r="X28" s="8"/>
      <c r="Y28" s="8"/>
      <c r="Z28" s="8"/>
      <c r="AA28" s="8"/>
      <c r="AB28" s="8"/>
    </row>
    <row r="29" spans="1:30" ht="24" customHeight="1" x14ac:dyDescent="0.2">
      <c r="A29" s="9"/>
      <c r="B29" s="9"/>
      <c r="C29" s="36"/>
      <c r="D29" s="49"/>
      <c r="E29" s="49"/>
      <c r="F29" s="8"/>
      <c r="G29" s="8"/>
      <c r="H29" s="8"/>
      <c r="I29" s="8"/>
      <c r="J29" s="8"/>
      <c r="K29" s="8"/>
      <c r="L29" s="8"/>
      <c r="M29" s="8"/>
      <c r="N29" s="8"/>
      <c r="O29" s="8"/>
      <c r="P29" s="8"/>
      <c r="Q29" s="8"/>
      <c r="R29" s="8"/>
      <c r="S29" s="8"/>
      <c r="T29" s="8"/>
      <c r="U29" s="8"/>
      <c r="V29" s="8"/>
      <c r="W29" s="8"/>
      <c r="X29" s="8"/>
      <c r="Y29" s="8"/>
      <c r="Z29" s="8"/>
      <c r="AA29" s="8"/>
      <c r="AB29" s="8"/>
    </row>
    <row r="30" spans="1:30" ht="24" customHeight="1" x14ac:dyDescent="0.2">
      <c r="A30" s="9"/>
      <c r="B30" s="9"/>
      <c r="C30" s="36"/>
      <c r="D30" s="49"/>
      <c r="E30" s="49"/>
      <c r="F30" s="8"/>
      <c r="G30" s="8"/>
      <c r="H30" s="8"/>
      <c r="I30" s="8"/>
      <c r="J30" s="8"/>
      <c r="K30" s="8"/>
      <c r="L30" s="8"/>
      <c r="M30" s="8"/>
      <c r="N30" s="8"/>
      <c r="O30" s="8"/>
      <c r="P30" s="8"/>
      <c r="Q30" s="8"/>
      <c r="R30" s="8"/>
      <c r="S30" s="8"/>
      <c r="T30" s="8"/>
      <c r="U30" s="8"/>
      <c r="V30" s="8"/>
      <c r="W30" s="8"/>
      <c r="X30" s="8"/>
      <c r="Y30" s="8"/>
      <c r="Z30" s="8"/>
      <c r="AA30" s="8"/>
      <c r="AB30" s="8"/>
    </row>
    <row r="31" spans="1:30" ht="24" customHeight="1" x14ac:dyDescent="0.2">
      <c r="A31" s="9"/>
      <c r="B31" s="9"/>
      <c r="C31" s="36"/>
      <c r="D31" s="49"/>
      <c r="E31" s="49"/>
      <c r="F31" s="8"/>
      <c r="G31" s="8"/>
      <c r="H31" s="8"/>
      <c r="I31" s="8"/>
      <c r="J31" s="8"/>
      <c r="K31" s="8"/>
      <c r="L31" s="8"/>
      <c r="M31" s="8"/>
      <c r="N31" s="8"/>
      <c r="O31" s="8"/>
      <c r="P31" s="8"/>
      <c r="Q31" s="8"/>
      <c r="R31" s="8"/>
      <c r="S31" s="8"/>
      <c r="T31" s="8"/>
      <c r="U31" s="8"/>
      <c r="V31" s="8"/>
      <c r="W31" s="8"/>
      <c r="X31" s="8"/>
      <c r="Y31" s="8"/>
      <c r="Z31" s="8"/>
      <c r="AA31" s="8"/>
      <c r="AB31" s="8"/>
    </row>
    <row r="32" spans="1:30" ht="24" customHeight="1" x14ac:dyDescent="0.2">
      <c r="A32" s="9"/>
      <c r="B32" s="9"/>
      <c r="C32" s="36"/>
      <c r="D32" s="49"/>
      <c r="E32" s="49"/>
      <c r="F32" s="8"/>
      <c r="G32" s="8"/>
      <c r="H32" s="8"/>
      <c r="I32" s="8"/>
      <c r="J32" s="8"/>
      <c r="K32" s="8"/>
      <c r="L32" s="8"/>
      <c r="M32" s="8"/>
      <c r="N32" s="8"/>
      <c r="O32" s="8"/>
      <c r="P32" s="8"/>
      <c r="Q32" s="8"/>
      <c r="R32" s="8"/>
      <c r="S32" s="8"/>
      <c r="T32" s="8"/>
      <c r="U32" s="8"/>
      <c r="V32" s="8"/>
      <c r="W32" s="8"/>
      <c r="X32" s="8"/>
      <c r="Y32" s="8"/>
      <c r="Z32" s="8"/>
      <c r="AA32" s="8"/>
      <c r="AB32" s="8"/>
    </row>
    <row r="33" spans="1:30" ht="24" customHeight="1" x14ac:dyDescent="0.2">
      <c r="A33" s="9"/>
      <c r="B33" s="9"/>
      <c r="C33" s="36"/>
      <c r="D33" s="49"/>
      <c r="E33" s="49"/>
      <c r="F33" s="8"/>
      <c r="G33" s="8"/>
      <c r="H33" s="8"/>
      <c r="I33" s="8"/>
      <c r="J33" s="8"/>
      <c r="K33" s="8"/>
      <c r="L33" s="8"/>
      <c r="M33" s="8"/>
      <c r="N33" s="8"/>
      <c r="O33" s="8"/>
      <c r="P33" s="8"/>
      <c r="Q33" s="8"/>
      <c r="R33" s="8"/>
      <c r="S33" s="8"/>
      <c r="T33" s="8"/>
      <c r="U33" s="8"/>
      <c r="V33" s="8"/>
      <c r="W33" s="8"/>
      <c r="X33" s="8"/>
      <c r="Y33" s="8"/>
      <c r="Z33" s="8"/>
      <c r="AA33" s="8"/>
      <c r="AB33" s="8"/>
    </row>
    <row r="34" spans="1:30" ht="24" customHeight="1" x14ac:dyDescent="0.2">
      <c r="A34" s="9"/>
      <c r="B34" s="9"/>
      <c r="C34" s="36"/>
      <c r="D34" s="49"/>
      <c r="E34" s="49"/>
      <c r="F34" s="8"/>
      <c r="G34" s="8"/>
      <c r="H34" s="8"/>
      <c r="I34" s="8"/>
      <c r="J34" s="8"/>
      <c r="K34" s="8"/>
      <c r="L34" s="8"/>
      <c r="M34" s="8"/>
      <c r="N34" s="8"/>
      <c r="O34" s="8"/>
      <c r="P34" s="8"/>
      <c r="Q34" s="8"/>
      <c r="R34" s="8"/>
      <c r="S34" s="8"/>
      <c r="T34" s="8"/>
      <c r="U34" s="8"/>
      <c r="V34" s="8"/>
      <c r="W34" s="8"/>
      <c r="X34" s="8"/>
      <c r="Y34" s="8"/>
      <c r="Z34" s="8"/>
      <c r="AA34" s="8"/>
      <c r="AB34" s="8"/>
    </row>
    <row r="35" spans="1:30" ht="24" customHeight="1" x14ac:dyDescent="0.2">
      <c r="A35" s="9"/>
      <c r="B35" s="9"/>
      <c r="C35" s="36"/>
      <c r="D35" s="49"/>
      <c r="E35" s="49"/>
      <c r="F35" s="8"/>
      <c r="G35" s="8"/>
      <c r="H35" s="8"/>
      <c r="I35" s="8"/>
      <c r="J35" s="8"/>
      <c r="K35" s="8"/>
      <c r="L35" s="8"/>
      <c r="M35" s="8"/>
      <c r="N35" s="8"/>
      <c r="O35" s="8"/>
      <c r="P35" s="8"/>
      <c r="Q35" s="8"/>
      <c r="R35" s="8"/>
      <c r="S35" s="8"/>
      <c r="T35" s="8"/>
      <c r="U35" s="8"/>
      <c r="V35" s="8"/>
      <c r="W35" s="8"/>
      <c r="X35" s="8"/>
      <c r="Y35" s="8"/>
      <c r="Z35" s="8"/>
      <c r="AA35" s="8"/>
      <c r="AB35" s="8"/>
    </row>
    <row r="36" spans="1:30" ht="24" customHeight="1" x14ac:dyDescent="0.2">
      <c r="A36" s="9"/>
      <c r="B36" s="9"/>
      <c r="C36" s="36"/>
      <c r="D36" s="49"/>
      <c r="E36" s="49"/>
      <c r="F36" s="8"/>
      <c r="G36" s="8"/>
      <c r="H36" s="8"/>
      <c r="I36" s="8"/>
      <c r="J36" s="8"/>
      <c r="K36" s="8"/>
      <c r="L36" s="8"/>
      <c r="M36" s="8"/>
      <c r="N36" s="8"/>
      <c r="O36" s="8"/>
      <c r="P36" s="8"/>
      <c r="Q36" s="8"/>
      <c r="R36" s="8"/>
      <c r="S36" s="8"/>
      <c r="T36" s="8"/>
      <c r="U36" s="8"/>
      <c r="V36" s="8"/>
      <c r="W36" s="8"/>
      <c r="X36" s="8"/>
      <c r="Y36" s="8"/>
      <c r="Z36" s="8"/>
      <c r="AA36" s="8"/>
      <c r="AB36" s="8"/>
    </row>
    <row r="37" spans="1:30" ht="24" customHeight="1" x14ac:dyDescent="0.2">
      <c r="A37" s="9"/>
      <c r="B37" s="9"/>
      <c r="C37" s="36"/>
      <c r="D37" s="49"/>
      <c r="E37" s="49"/>
      <c r="F37" s="8"/>
      <c r="G37" s="8"/>
      <c r="H37" s="8"/>
      <c r="I37" s="8"/>
      <c r="J37" s="8"/>
      <c r="K37" s="8"/>
      <c r="L37" s="8"/>
      <c r="M37" s="8"/>
      <c r="N37" s="8"/>
      <c r="O37" s="8"/>
      <c r="P37" s="8"/>
      <c r="Q37" s="8"/>
      <c r="R37" s="8"/>
      <c r="S37" s="8"/>
      <c r="T37" s="8"/>
      <c r="U37" s="8"/>
      <c r="V37" s="8"/>
      <c r="W37" s="8"/>
      <c r="X37" s="8"/>
      <c r="Y37" s="8"/>
      <c r="Z37" s="8"/>
      <c r="AA37" s="8"/>
      <c r="AB37" s="8"/>
    </row>
    <row r="38" spans="1:30" ht="34.5" customHeight="1" x14ac:dyDescent="0.2">
      <c r="A38" s="12" t="s">
        <v>64</v>
      </c>
      <c r="B38" s="12"/>
      <c r="C38" s="37">
        <f>SUM(Table_7_Remodeling[Total cost])</f>
        <v>0</v>
      </c>
      <c r="D38" s="49"/>
      <c r="E38" s="49"/>
      <c r="F38" s="2"/>
      <c r="G38" s="2"/>
      <c r="H38" s="2"/>
      <c r="I38" s="2"/>
      <c r="J38" s="2"/>
      <c r="K38" s="2"/>
      <c r="L38" s="2"/>
      <c r="M38" s="2"/>
      <c r="N38" s="2"/>
      <c r="O38" s="2"/>
      <c r="P38" s="2"/>
      <c r="Q38" s="2"/>
      <c r="R38" s="2"/>
      <c r="S38" s="2"/>
      <c r="T38" s="2"/>
      <c r="U38" s="2"/>
      <c r="V38" s="2"/>
      <c r="W38" s="2"/>
      <c r="X38" s="2"/>
      <c r="Y38" s="2"/>
      <c r="Z38" s="2"/>
      <c r="AA38" s="2"/>
      <c r="AB38" s="2"/>
      <c r="AC38" s="2"/>
      <c r="AD38" s="2"/>
    </row>
    <row r="39" spans="1:30" ht="34.5" customHeight="1" x14ac:dyDescent="0.2">
      <c r="A39" s="52" t="s">
        <v>65</v>
      </c>
      <c r="B39" s="49"/>
      <c r="C39" s="49"/>
      <c r="D39" s="49"/>
      <c r="E39" s="49"/>
      <c r="F39" s="2"/>
      <c r="G39" s="2"/>
      <c r="H39" s="2"/>
      <c r="I39" s="2"/>
      <c r="J39" s="2"/>
      <c r="K39" s="2"/>
      <c r="L39" s="2"/>
      <c r="M39" s="2"/>
      <c r="N39" s="2"/>
      <c r="O39" s="2"/>
      <c r="P39" s="2"/>
      <c r="Q39" s="2"/>
      <c r="R39" s="2"/>
      <c r="S39" s="2"/>
      <c r="T39" s="2"/>
      <c r="U39" s="2"/>
      <c r="V39" s="2"/>
      <c r="W39" s="2"/>
      <c r="X39" s="2"/>
      <c r="Y39" s="2"/>
      <c r="Z39" s="2"/>
      <c r="AA39" s="2"/>
      <c r="AB39" s="2"/>
      <c r="AC39" s="2"/>
      <c r="AD39" s="2"/>
    </row>
    <row r="40" spans="1:30" ht="80.25" customHeight="1" x14ac:dyDescent="0.2">
      <c r="A40" s="51" t="s">
        <v>66</v>
      </c>
      <c r="B40" s="49"/>
      <c r="C40" s="49"/>
      <c r="D40" s="49"/>
      <c r="E40" s="49"/>
      <c r="F40" s="2"/>
      <c r="G40" s="2"/>
      <c r="H40" s="2"/>
      <c r="I40" s="2"/>
      <c r="J40" s="2"/>
      <c r="K40" s="2"/>
      <c r="L40" s="2"/>
      <c r="M40" s="2"/>
      <c r="N40" s="2"/>
      <c r="O40" s="2"/>
      <c r="P40" s="2"/>
      <c r="Q40" s="2"/>
      <c r="R40" s="2"/>
      <c r="S40" s="2"/>
      <c r="T40" s="2"/>
      <c r="U40" s="2"/>
      <c r="V40" s="2"/>
      <c r="W40" s="2"/>
      <c r="X40" s="2"/>
      <c r="Y40" s="2"/>
      <c r="Z40" s="2"/>
      <c r="AA40" s="2"/>
      <c r="AB40" s="2"/>
      <c r="AC40" s="2"/>
      <c r="AD40" s="2"/>
    </row>
    <row r="41" spans="1:30" ht="35.25" customHeight="1" x14ac:dyDescent="0.25">
      <c r="A41" s="55" t="s">
        <v>53</v>
      </c>
      <c r="B41" s="49"/>
      <c r="C41" s="49"/>
      <c r="D41" s="49"/>
      <c r="E41" s="49"/>
      <c r="F41" s="2"/>
      <c r="G41" s="2"/>
      <c r="H41" s="2"/>
      <c r="I41" s="2"/>
      <c r="J41" s="2"/>
      <c r="K41" s="2"/>
      <c r="L41" s="2"/>
      <c r="M41" s="2"/>
      <c r="N41" s="2"/>
      <c r="O41" s="2"/>
      <c r="P41" s="2"/>
      <c r="Q41" s="2"/>
      <c r="R41" s="2"/>
      <c r="S41" s="2"/>
      <c r="T41" s="2"/>
      <c r="U41" s="2"/>
      <c r="V41" s="2"/>
      <c r="W41" s="2"/>
      <c r="X41" s="2"/>
      <c r="Y41" s="2"/>
      <c r="Z41" s="2"/>
      <c r="AA41" s="2"/>
      <c r="AB41" s="2"/>
      <c r="AC41" s="2"/>
      <c r="AD41" s="2"/>
    </row>
    <row r="42" spans="1:30" ht="56.25" customHeight="1" x14ac:dyDescent="0.2">
      <c r="A42" s="54" t="s">
        <v>67</v>
      </c>
      <c r="B42" s="49"/>
      <c r="C42" s="49"/>
      <c r="D42" s="49"/>
      <c r="E42" s="49"/>
      <c r="F42" s="2"/>
      <c r="G42" s="2"/>
      <c r="H42" s="2"/>
      <c r="I42" s="2"/>
      <c r="J42" s="2"/>
      <c r="K42" s="2"/>
      <c r="L42" s="2"/>
      <c r="M42" s="2"/>
      <c r="N42" s="2"/>
      <c r="O42" s="2"/>
      <c r="P42" s="2"/>
      <c r="Q42" s="2"/>
      <c r="R42" s="2"/>
      <c r="S42" s="2"/>
      <c r="T42" s="2"/>
      <c r="U42" s="2"/>
      <c r="V42" s="2"/>
      <c r="W42" s="2"/>
      <c r="X42" s="2"/>
      <c r="Y42" s="2"/>
      <c r="Z42" s="2"/>
      <c r="AA42" s="2"/>
      <c r="AB42" s="2"/>
      <c r="AC42" s="2"/>
      <c r="AD42" s="2"/>
    </row>
    <row r="43" spans="1:30" ht="24" customHeight="1" x14ac:dyDescent="0.2">
      <c r="A43" s="6" t="s">
        <v>68</v>
      </c>
      <c r="B43" s="6" t="s">
        <v>10</v>
      </c>
      <c r="C43" s="59"/>
      <c r="D43" s="49"/>
      <c r="E43" s="49"/>
      <c r="F43" s="8"/>
      <c r="G43" s="8"/>
      <c r="H43" s="8"/>
      <c r="I43" s="8"/>
      <c r="J43" s="8"/>
      <c r="K43" s="8"/>
      <c r="L43" s="8"/>
      <c r="M43" s="8"/>
      <c r="N43" s="8"/>
      <c r="O43" s="8"/>
      <c r="P43" s="8"/>
      <c r="Q43" s="8"/>
      <c r="R43" s="8"/>
      <c r="S43" s="8"/>
      <c r="T43" s="8"/>
      <c r="U43" s="8"/>
      <c r="V43" s="8"/>
      <c r="W43" s="8"/>
      <c r="X43" s="8"/>
      <c r="Y43" s="8"/>
      <c r="Z43" s="8"/>
      <c r="AA43" s="8"/>
    </row>
    <row r="44" spans="1:30" ht="24" customHeight="1" x14ac:dyDescent="0.2">
      <c r="A44" s="9" t="s">
        <v>69</v>
      </c>
      <c r="B44" s="36"/>
      <c r="C44" s="49"/>
      <c r="D44" s="49"/>
      <c r="E44" s="49"/>
      <c r="F44" s="8"/>
      <c r="G44" s="8"/>
      <c r="H44" s="8"/>
      <c r="I44" s="8"/>
      <c r="J44" s="8"/>
      <c r="K44" s="8"/>
      <c r="L44" s="8"/>
      <c r="M44" s="8"/>
      <c r="N44" s="8"/>
      <c r="O44" s="8"/>
      <c r="P44" s="8"/>
      <c r="Q44" s="8"/>
      <c r="R44" s="8"/>
      <c r="S44" s="8"/>
      <c r="T44" s="8"/>
      <c r="U44" s="8"/>
      <c r="V44" s="8"/>
      <c r="W44" s="8"/>
      <c r="X44" s="8"/>
      <c r="Y44" s="8"/>
      <c r="Z44" s="8"/>
      <c r="AA44" s="8"/>
    </row>
    <row r="45" spans="1:30" ht="48" customHeight="1" x14ac:dyDescent="0.2">
      <c r="A45" s="17" t="s">
        <v>70</v>
      </c>
      <c r="B45" s="36"/>
      <c r="C45" s="49"/>
      <c r="D45" s="49"/>
      <c r="E45" s="49"/>
      <c r="F45" s="8"/>
      <c r="G45" s="8"/>
      <c r="H45" s="8"/>
      <c r="I45" s="8"/>
      <c r="J45" s="8"/>
      <c r="K45" s="8"/>
      <c r="L45" s="8"/>
      <c r="M45" s="8"/>
      <c r="N45" s="8"/>
      <c r="O45" s="8"/>
      <c r="P45" s="8"/>
      <c r="Q45" s="8"/>
      <c r="R45" s="8"/>
      <c r="S45" s="8"/>
      <c r="T45" s="8"/>
      <c r="U45" s="8"/>
      <c r="V45" s="8"/>
      <c r="W45" s="8"/>
      <c r="X45" s="8"/>
      <c r="Y45" s="8"/>
      <c r="Z45" s="8"/>
      <c r="AA45" s="8"/>
    </row>
    <row r="46" spans="1:30" ht="34.5" customHeight="1" x14ac:dyDescent="0.2">
      <c r="A46" s="13" t="s">
        <v>71</v>
      </c>
      <c r="B46" s="37">
        <f>SUM(Table_8_Rent_or_Mortgage_Payments[Total cost])</f>
        <v>0</v>
      </c>
      <c r="C46" s="49"/>
      <c r="D46" s="49"/>
      <c r="E46" s="49"/>
      <c r="F46" s="2"/>
      <c r="G46" s="2"/>
      <c r="H46" s="2"/>
      <c r="I46" s="2"/>
      <c r="J46" s="2"/>
      <c r="K46" s="2"/>
      <c r="L46" s="2"/>
      <c r="M46" s="2"/>
      <c r="N46" s="2"/>
      <c r="O46" s="2"/>
      <c r="P46" s="2"/>
      <c r="Q46" s="2"/>
      <c r="R46" s="2"/>
      <c r="S46" s="2"/>
      <c r="T46" s="2"/>
      <c r="U46" s="2"/>
      <c r="V46" s="2"/>
      <c r="W46" s="2"/>
      <c r="X46" s="2"/>
      <c r="Y46" s="2"/>
      <c r="Z46" s="2"/>
      <c r="AA46" s="2"/>
      <c r="AB46" s="2"/>
      <c r="AC46" s="2"/>
      <c r="AD46" s="2"/>
    </row>
    <row r="47" spans="1:30" ht="34.5" customHeight="1" x14ac:dyDescent="0.2">
      <c r="A47" s="52" t="s">
        <v>72</v>
      </c>
      <c r="B47" s="49"/>
      <c r="C47" s="49"/>
      <c r="D47" s="49"/>
      <c r="E47" s="49"/>
      <c r="F47" s="2"/>
      <c r="G47" s="2"/>
      <c r="H47" s="2"/>
      <c r="I47" s="2"/>
      <c r="J47" s="2"/>
      <c r="K47" s="2"/>
      <c r="L47" s="2"/>
      <c r="M47" s="2"/>
      <c r="N47" s="2"/>
      <c r="O47" s="2"/>
      <c r="P47" s="2"/>
      <c r="Q47" s="2"/>
      <c r="R47" s="2"/>
      <c r="S47" s="2"/>
      <c r="T47" s="2"/>
      <c r="U47" s="2"/>
      <c r="V47" s="2"/>
      <c r="W47" s="2"/>
      <c r="X47" s="2"/>
      <c r="Y47" s="2"/>
      <c r="Z47" s="2"/>
      <c r="AA47" s="2"/>
      <c r="AB47" s="2"/>
      <c r="AC47" s="2"/>
      <c r="AD47" s="2"/>
    </row>
    <row r="48" spans="1:30" ht="80.25" customHeight="1" x14ac:dyDescent="0.2">
      <c r="A48" s="51" t="s">
        <v>73</v>
      </c>
      <c r="B48" s="49"/>
      <c r="C48" s="49"/>
      <c r="D48" s="49"/>
      <c r="E48" s="49"/>
      <c r="F48" s="2"/>
      <c r="G48" s="2"/>
      <c r="H48" s="2"/>
      <c r="I48" s="2"/>
      <c r="J48" s="2"/>
      <c r="K48" s="2"/>
      <c r="L48" s="2"/>
      <c r="M48" s="2"/>
      <c r="N48" s="2"/>
      <c r="O48" s="2"/>
      <c r="P48" s="2"/>
      <c r="Q48" s="2"/>
      <c r="R48" s="2"/>
      <c r="S48" s="2"/>
      <c r="T48" s="2"/>
      <c r="U48" s="2"/>
      <c r="V48" s="2"/>
      <c r="W48" s="2"/>
      <c r="X48" s="2"/>
      <c r="Y48" s="2"/>
      <c r="Z48" s="2"/>
      <c r="AA48" s="2"/>
      <c r="AB48" s="2"/>
      <c r="AC48" s="2"/>
      <c r="AD48" s="2"/>
    </row>
    <row r="49" spans="1:30" ht="35.25" customHeight="1" x14ac:dyDescent="0.25">
      <c r="A49" s="55" t="s">
        <v>54</v>
      </c>
      <c r="B49" s="49"/>
      <c r="C49" s="49"/>
      <c r="D49" s="49"/>
      <c r="E49" s="49"/>
      <c r="F49" s="2"/>
      <c r="G49" s="2"/>
      <c r="H49" s="2"/>
      <c r="I49" s="2"/>
      <c r="J49" s="2"/>
      <c r="K49" s="2"/>
      <c r="L49" s="2"/>
      <c r="M49" s="2"/>
      <c r="N49" s="2"/>
      <c r="O49" s="2"/>
      <c r="P49" s="2"/>
      <c r="Q49" s="2"/>
      <c r="R49" s="2"/>
      <c r="S49" s="2"/>
      <c r="T49" s="2"/>
      <c r="U49" s="2"/>
      <c r="V49" s="2"/>
      <c r="W49" s="2"/>
      <c r="X49" s="2"/>
      <c r="Y49" s="2"/>
      <c r="Z49" s="2"/>
      <c r="AA49" s="2"/>
      <c r="AB49" s="2"/>
      <c r="AC49" s="2"/>
      <c r="AD49" s="2"/>
    </row>
    <row r="50" spans="1:30" ht="56.25" customHeight="1" x14ac:dyDescent="0.2">
      <c r="A50" s="54" t="s">
        <v>74</v>
      </c>
      <c r="B50" s="49"/>
      <c r="C50" s="49"/>
      <c r="D50" s="49"/>
      <c r="E50" s="49"/>
      <c r="F50" s="2"/>
      <c r="G50" s="2"/>
      <c r="H50" s="2"/>
      <c r="I50" s="2"/>
      <c r="J50" s="2"/>
      <c r="K50" s="2"/>
      <c r="L50" s="2"/>
      <c r="M50" s="2"/>
      <c r="N50" s="2"/>
      <c r="O50" s="2"/>
      <c r="P50" s="2"/>
      <c r="Q50" s="2"/>
      <c r="R50" s="2"/>
      <c r="S50" s="2"/>
      <c r="T50" s="2"/>
      <c r="U50" s="2"/>
      <c r="V50" s="2"/>
      <c r="W50" s="2"/>
      <c r="X50" s="2"/>
      <c r="Y50" s="2"/>
      <c r="Z50" s="2"/>
      <c r="AA50" s="2"/>
      <c r="AB50" s="2"/>
      <c r="AC50" s="2"/>
      <c r="AD50" s="2"/>
    </row>
    <row r="51" spans="1:30" ht="22.5" customHeight="1" x14ac:dyDescent="0.2">
      <c r="A51" s="6" t="s">
        <v>75</v>
      </c>
      <c r="B51" s="7" t="s">
        <v>76</v>
      </c>
      <c r="C51" s="16" t="s">
        <v>77</v>
      </c>
      <c r="D51" s="6" t="s">
        <v>78</v>
      </c>
      <c r="E51" s="59"/>
      <c r="F51" s="8"/>
      <c r="G51" s="8"/>
      <c r="H51" s="8"/>
      <c r="I51" s="8"/>
      <c r="J51" s="8"/>
      <c r="K51" s="8"/>
      <c r="L51" s="8"/>
      <c r="M51" s="8"/>
      <c r="N51" s="8"/>
      <c r="O51" s="8"/>
      <c r="P51" s="8"/>
      <c r="Q51" s="8"/>
      <c r="R51" s="8"/>
      <c r="S51" s="8"/>
      <c r="T51" s="8"/>
      <c r="U51" s="8"/>
      <c r="V51" s="8"/>
      <c r="W51" s="8"/>
      <c r="X51" s="8"/>
      <c r="Y51" s="8"/>
      <c r="Z51" s="8"/>
      <c r="AA51" s="8"/>
      <c r="AB51" s="8"/>
      <c r="AC51" s="8"/>
    </row>
    <row r="52" spans="1:30" ht="24" customHeight="1" x14ac:dyDescent="0.2">
      <c r="A52" s="9" t="s">
        <v>57</v>
      </c>
      <c r="B52" s="36"/>
      <c r="C52" s="36"/>
      <c r="D52" s="36">
        <f t="shared" ref="D52:D57" si="1">SUM(B52:C52)</f>
        <v>0</v>
      </c>
      <c r="E52" s="49"/>
      <c r="F52" s="8"/>
      <c r="G52" s="8"/>
      <c r="H52" s="8"/>
      <c r="I52" s="8"/>
      <c r="J52" s="8"/>
      <c r="K52" s="8"/>
      <c r="L52" s="8"/>
      <c r="M52" s="8"/>
      <c r="N52" s="8"/>
      <c r="O52" s="8"/>
      <c r="P52" s="8"/>
      <c r="Q52" s="8"/>
      <c r="R52" s="8"/>
      <c r="S52" s="8"/>
      <c r="T52" s="8"/>
      <c r="U52" s="8"/>
      <c r="V52" s="8"/>
      <c r="W52" s="8"/>
      <c r="X52" s="8"/>
      <c r="Y52" s="8"/>
      <c r="Z52" s="8"/>
      <c r="AA52" s="8"/>
      <c r="AB52" s="8"/>
      <c r="AC52" s="8"/>
    </row>
    <row r="53" spans="1:30" ht="24" customHeight="1" x14ac:dyDescent="0.2">
      <c r="A53" s="9"/>
      <c r="B53" s="36"/>
      <c r="C53" s="36"/>
      <c r="D53" s="36">
        <f t="shared" si="1"/>
        <v>0</v>
      </c>
      <c r="E53" s="49"/>
      <c r="F53" s="8"/>
      <c r="G53" s="8"/>
      <c r="H53" s="8"/>
      <c r="I53" s="8"/>
      <c r="J53" s="8"/>
      <c r="K53" s="8"/>
      <c r="L53" s="8"/>
      <c r="M53" s="8"/>
      <c r="N53" s="8"/>
      <c r="O53" s="8"/>
      <c r="P53" s="8"/>
      <c r="Q53" s="8"/>
      <c r="R53" s="8"/>
      <c r="S53" s="8"/>
      <c r="T53" s="8"/>
      <c r="U53" s="8"/>
      <c r="V53" s="8"/>
      <c r="W53" s="8"/>
      <c r="X53" s="8"/>
      <c r="Y53" s="8"/>
      <c r="Z53" s="8"/>
      <c r="AA53" s="8"/>
      <c r="AB53" s="8"/>
      <c r="AC53" s="8"/>
    </row>
    <row r="54" spans="1:30" ht="24" customHeight="1" x14ac:dyDescent="0.2">
      <c r="A54" s="9"/>
      <c r="B54" s="36"/>
      <c r="C54" s="36"/>
      <c r="D54" s="36">
        <f t="shared" si="1"/>
        <v>0</v>
      </c>
      <c r="E54" s="49"/>
      <c r="F54" s="8"/>
      <c r="G54" s="8"/>
      <c r="H54" s="8"/>
      <c r="I54" s="8"/>
      <c r="J54" s="8"/>
      <c r="K54" s="8"/>
      <c r="L54" s="8"/>
      <c r="M54" s="8"/>
      <c r="N54" s="8"/>
      <c r="O54" s="8"/>
      <c r="P54" s="8"/>
      <c r="Q54" s="8"/>
      <c r="R54" s="8"/>
      <c r="S54" s="8"/>
      <c r="T54" s="8"/>
      <c r="U54" s="8"/>
      <c r="V54" s="8"/>
      <c r="W54" s="8"/>
      <c r="X54" s="8"/>
      <c r="Y54" s="8"/>
      <c r="Z54" s="8"/>
      <c r="AA54" s="8"/>
      <c r="AB54" s="8"/>
      <c r="AC54" s="8"/>
    </row>
    <row r="55" spans="1:30" ht="24" customHeight="1" x14ac:dyDescent="0.2">
      <c r="A55" s="9"/>
      <c r="B55" s="36"/>
      <c r="C55" s="36"/>
      <c r="D55" s="36">
        <f t="shared" si="1"/>
        <v>0</v>
      </c>
      <c r="E55" s="49"/>
      <c r="F55" s="8"/>
      <c r="G55" s="8"/>
      <c r="H55" s="8"/>
      <c r="I55" s="8"/>
      <c r="J55" s="8"/>
      <c r="K55" s="8"/>
      <c r="L55" s="8"/>
      <c r="M55" s="8"/>
      <c r="N55" s="8"/>
      <c r="O55" s="8"/>
      <c r="P55" s="8"/>
      <c r="Q55" s="8"/>
      <c r="R55" s="8"/>
      <c r="S55" s="8"/>
      <c r="T55" s="8"/>
      <c r="U55" s="8"/>
      <c r="V55" s="8"/>
      <c r="W55" s="8"/>
      <c r="X55" s="8"/>
      <c r="Y55" s="8"/>
      <c r="Z55" s="8"/>
      <c r="AA55" s="8"/>
      <c r="AB55" s="8"/>
      <c r="AC55" s="8"/>
    </row>
    <row r="56" spans="1:30" ht="24" customHeight="1" x14ac:dyDescent="0.2">
      <c r="A56" s="9"/>
      <c r="B56" s="36"/>
      <c r="C56" s="36"/>
      <c r="D56" s="36">
        <f t="shared" si="1"/>
        <v>0</v>
      </c>
      <c r="E56" s="49"/>
      <c r="F56" s="8"/>
      <c r="G56" s="8"/>
      <c r="H56" s="8"/>
      <c r="I56" s="8"/>
      <c r="J56" s="8"/>
      <c r="K56" s="8"/>
      <c r="L56" s="8"/>
      <c r="M56" s="8"/>
      <c r="N56" s="8"/>
      <c r="O56" s="8"/>
      <c r="P56" s="8"/>
      <c r="Q56" s="8"/>
      <c r="R56" s="8"/>
      <c r="S56" s="8"/>
      <c r="T56" s="8"/>
      <c r="U56" s="8"/>
      <c r="V56" s="8"/>
      <c r="W56" s="8"/>
      <c r="X56" s="8"/>
      <c r="Y56" s="8"/>
      <c r="Z56" s="8"/>
      <c r="AA56" s="8"/>
      <c r="AB56" s="8"/>
      <c r="AC56" s="8"/>
    </row>
    <row r="57" spans="1:30" ht="24" customHeight="1" x14ac:dyDescent="0.2">
      <c r="A57" s="9"/>
      <c r="B57" s="36"/>
      <c r="C57" s="36"/>
      <c r="D57" s="36">
        <f t="shared" si="1"/>
        <v>0</v>
      </c>
      <c r="E57" s="49"/>
      <c r="F57" s="8"/>
      <c r="G57" s="8"/>
      <c r="H57" s="8"/>
      <c r="I57" s="8"/>
      <c r="J57" s="8"/>
      <c r="K57" s="8"/>
      <c r="L57" s="8"/>
      <c r="M57" s="8"/>
      <c r="N57" s="8"/>
      <c r="O57" s="8"/>
      <c r="P57" s="8"/>
      <c r="Q57" s="8"/>
      <c r="R57" s="8"/>
      <c r="S57" s="8"/>
      <c r="T57" s="8"/>
      <c r="U57" s="8"/>
      <c r="V57" s="8"/>
      <c r="W57" s="8"/>
      <c r="X57" s="8"/>
      <c r="Y57" s="8"/>
      <c r="Z57" s="8"/>
      <c r="AA57" s="8"/>
      <c r="AB57" s="8"/>
      <c r="AC57" s="8"/>
    </row>
    <row r="58" spans="1:30" ht="34.5" customHeight="1" x14ac:dyDescent="0.2">
      <c r="A58" s="12" t="s">
        <v>79</v>
      </c>
      <c r="B58" s="37">
        <f>SUM(Table_9_Utilities[Start-up Fee])</f>
        <v>0</v>
      </c>
      <c r="C58" s="37">
        <f>SUM(Table_9_Utilities[First Month Estimate])</f>
        <v>0</v>
      </c>
      <c r="D58" s="37">
        <f>SUM(Table_9_Utilities[Total Cost])</f>
        <v>0</v>
      </c>
      <c r="E58" s="49"/>
      <c r="F58" s="2"/>
      <c r="G58" s="2"/>
      <c r="H58" s="2"/>
      <c r="I58" s="2"/>
      <c r="J58" s="2"/>
      <c r="K58" s="2"/>
      <c r="L58" s="2"/>
      <c r="M58" s="2"/>
      <c r="N58" s="2"/>
      <c r="O58" s="2"/>
      <c r="P58" s="2"/>
      <c r="Q58" s="2"/>
      <c r="R58" s="2"/>
      <c r="S58" s="2"/>
      <c r="T58" s="2"/>
      <c r="U58" s="2"/>
      <c r="V58" s="2"/>
      <c r="W58" s="2"/>
      <c r="X58" s="2"/>
      <c r="Y58" s="2"/>
      <c r="Z58" s="2"/>
      <c r="AA58" s="2"/>
      <c r="AB58" s="2"/>
      <c r="AC58" s="2"/>
      <c r="AD58" s="2"/>
    </row>
    <row r="59" spans="1:30" ht="34.5" customHeight="1" x14ac:dyDescent="0.2">
      <c r="A59" s="52" t="s">
        <v>80</v>
      </c>
      <c r="B59" s="49"/>
      <c r="C59" s="49"/>
      <c r="D59" s="49"/>
      <c r="E59" s="49"/>
      <c r="F59" s="2"/>
      <c r="G59" s="2"/>
      <c r="H59" s="2"/>
      <c r="I59" s="2"/>
      <c r="J59" s="2"/>
      <c r="K59" s="2"/>
      <c r="L59" s="2"/>
      <c r="M59" s="2"/>
      <c r="N59" s="2"/>
      <c r="O59" s="2"/>
      <c r="P59" s="2"/>
      <c r="Q59" s="2"/>
      <c r="R59" s="2"/>
      <c r="S59" s="2"/>
      <c r="T59" s="2"/>
      <c r="U59" s="2"/>
      <c r="V59" s="2"/>
      <c r="W59" s="2"/>
      <c r="X59" s="2"/>
      <c r="Y59" s="2"/>
      <c r="Z59" s="2"/>
      <c r="AA59" s="2"/>
      <c r="AB59" s="2"/>
      <c r="AC59" s="2"/>
      <c r="AD59" s="2"/>
    </row>
    <row r="60" spans="1:30" ht="80.25" customHeight="1" x14ac:dyDescent="0.2">
      <c r="A60" s="51" t="s">
        <v>81</v>
      </c>
      <c r="B60" s="49"/>
      <c r="C60" s="49"/>
      <c r="D60" s="49"/>
      <c r="E60" s="49"/>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customHeight="1" x14ac:dyDescent="0.2">
      <c r="A61" s="50" t="s">
        <v>0</v>
      </c>
      <c r="B61" s="49"/>
      <c r="C61" s="49"/>
      <c r="D61" s="49"/>
      <c r="E61" s="49"/>
      <c r="F61" s="49"/>
      <c r="G61" s="50" t="s">
        <v>50</v>
      </c>
      <c r="H61" s="49"/>
      <c r="I61" s="50" t="s">
        <v>50</v>
      </c>
      <c r="J61" s="49"/>
      <c r="K61" s="50" t="s">
        <v>50</v>
      </c>
      <c r="L61" s="49"/>
      <c r="M61" s="50" t="s">
        <v>50</v>
      </c>
      <c r="N61" s="49"/>
      <c r="O61" s="50" t="s">
        <v>50</v>
      </c>
      <c r="P61" s="49"/>
      <c r="Q61" s="50" t="s">
        <v>50</v>
      </c>
      <c r="R61" s="49"/>
      <c r="S61" s="50" t="s">
        <v>50</v>
      </c>
      <c r="T61" s="49"/>
      <c r="U61" s="50" t="s">
        <v>50</v>
      </c>
      <c r="V61" s="49"/>
      <c r="W61" s="50" t="s">
        <v>50</v>
      </c>
      <c r="X61" s="49"/>
      <c r="Y61" s="50" t="s">
        <v>50</v>
      </c>
      <c r="Z61" s="49"/>
      <c r="AA61" s="50" t="s">
        <v>50</v>
      </c>
      <c r="AB61" s="49"/>
      <c r="AC61" s="50" t="s">
        <v>50</v>
      </c>
      <c r="AD61" s="49"/>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hidden="1"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5.75" hidden="1"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5.75" hidden="1"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5.75" hidden="1"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5.75" hidden="1"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5.75" hidden="1"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5.75" hidden="1"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5.75" hidden="1"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5.75" hidden="1"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5.75" hidden="1"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5.75" hidden="1"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5.75" hidden="1"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5.75" hidden="1"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5.75" hidden="1"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5.75" hidden="1"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5.75" hidden="1"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5.75" hidden="1"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5.75" hidden="1"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5.75" hidden="1"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5.75" hidden="1"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5.75" hidden="1"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5.75" hidden="1"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5.75" hidden="1"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5.75" hidden="1"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5.75" hidden="1"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5.75" hidden="1"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5.75" hidden="1"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5.75" hidden="1"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5.75" hidden="1"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5.75" hidden="1"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5.75" hidden="1"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5.75" hidden="1" customHeight="1" x14ac:dyDescent="0.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sheetData>
  <mergeCells count="38">
    <mergeCell ref="A1:E1"/>
    <mergeCell ref="A2:E2"/>
    <mergeCell ref="A3:E3"/>
    <mergeCell ref="A4:E4"/>
    <mergeCell ref="A5:E5"/>
    <mergeCell ref="A6:E6"/>
    <mergeCell ref="A7:E7"/>
    <mergeCell ref="A8:E8"/>
    <mergeCell ref="A22:E22"/>
    <mergeCell ref="A23:E23"/>
    <mergeCell ref="A24:E24"/>
    <mergeCell ref="A25:E25"/>
    <mergeCell ref="D26:E38"/>
    <mergeCell ref="A39:E39"/>
    <mergeCell ref="A40:E40"/>
    <mergeCell ref="A41:E41"/>
    <mergeCell ref="A42:E42"/>
    <mergeCell ref="A47:E47"/>
    <mergeCell ref="A48:E48"/>
    <mergeCell ref="A49:E49"/>
    <mergeCell ref="A50:E50"/>
    <mergeCell ref="C43:E46"/>
    <mergeCell ref="E51:E58"/>
    <mergeCell ref="A59:E59"/>
    <mergeCell ref="A60:E60"/>
    <mergeCell ref="A61:F61"/>
    <mergeCell ref="G61:H61"/>
    <mergeCell ref="I61:J61"/>
    <mergeCell ref="Y61:Z61"/>
    <mergeCell ref="AA61:AB61"/>
    <mergeCell ref="AC61:AD61"/>
    <mergeCell ref="K61:L61"/>
    <mergeCell ref="M61:N61"/>
    <mergeCell ref="O61:P61"/>
    <mergeCell ref="Q61:R61"/>
    <mergeCell ref="S61:T61"/>
    <mergeCell ref="U61:V61"/>
    <mergeCell ref="W61:X61"/>
  </mergeCells>
  <dataValidations count="1">
    <dataValidation type="custom" allowBlank="1" showDropDown="1" sqref="C10:E20 C27:C37 B44:B45 B52:D57" xr:uid="{00000000-0002-0000-0200-000000000000}">
      <formula1>AND(ISNUMBER(B10),(NOT(OR(NOT(ISERROR(DATEVALUE(B10))), AND(ISNUMBER(B10), LEFT(CELL("format", B10))="D")))))</formula1>
    </dataValidation>
  </dataValidations>
  <hyperlinks>
    <hyperlink ref="A3" location="'Physical Space'!A7:E7" display="Furniture, Displays, Shelving" xr:uid="{00000000-0004-0000-0200-000000000000}"/>
    <hyperlink ref="A4" location="'Physical Space'!A24:E24" display="Remodeling" xr:uid="{00000000-0004-0000-0200-000001000000}"/>
    <hyperlink ref="A5" location="'Physical Space'!A41:E41" display="Rent or Mortgage Payments" xr:uid="{00000000-0004-0000-0200-000002000000}"/>
    <hyperlink ref="A6" location="'Physical Space'!A49:E49" display="Utilities" xr:uid="{00000000-0004-0000-0200-000003000000}"/>
  </hyperlinks>
  <pageMargins left="0.7" right="0.7" top="0.75" bottom="0.75" header="0" footer="0"/>
  <pageSetup orientation="portrait"/>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926"/>
  <sheetViews>
    <sheetView workbookViewId="0">
      <selection sqref="A1:C1"/>
    </sheetView>
  </sheetViews>
  <sheetFormatPr baseColWidth="10" defaultColWidth="0" defaultRowHeight="15" customHeight="1" zeroHeight="1" x14ac:dyDescent="0.2"/>
  <cols>
    <col min="1" max="1" width="40.332031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57" t="s">
        <v>172</v>
      </c>
      <c r="B1" s="49"/>
      <c r="C1" s="49"/>
      <c r="D1" s="1"/>
      <c r="E1" s="1"/>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8" t="s">
        <v>169</v>
      </c>
      <c r="B2" s="49"/>
      <c r="C2" s="49"/>
      <c r="D2" s="3"/>
      <c r="E2" s="3"/>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6" t="s">
        <v>82</v>
      </c>
      <c r="B3" s="49"/>
      <c r="C3" s="49"/>
      <c r="D3" s="3"/>
      <c r="E3" s="3"/>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6" t="s">
        <v>83</v>
      </c>
      <c r="B4" s="49"/>
      <c r="C4" s="49"/>
      <c r="D4" s="3"/>
      <c r="E4" s="3"/>
      <c r="F4" s="2"/>
      <c r="G4" s="2"/>
      <c r="H4" s="2"/>
      <c r="I4" s="2"/>
      <c r="J4" s="2"/>
      <c r="K4" s="2"/>
      <c r="L4" s="2"/>
      <c r="M4" s="2"/>
      <c r="N4" s="2"/>
      <c r="O4" s="2"/>
      <c r="P4" s="2"/>
      <c r="Q4" s="2"/>
      <c r="R4" s="2"/>
      <c r="S4" s="2"/>
      <c r="T4" s="2"/>
      <c r="U4" s="2"/>
      <c r="V4" s="2"/>
      <c r="W4" s="2"/>
      <c r="X4" s="2"/>
      <c r="Y4" s="2"/>
      <c r="Z4" s="2"/>
      <c r="AA4" s="2"/>
      <c r="AB4" s="2"/>
      <c r="AC4" s="2"/>
      <c r="AD4" s="2"/>
    </row>
    <row r="5" spans="1:30" ht="35.25" customHeight="1" x14ac:dyDescent="0.25">
      <c r="A5" s="55" t="s">
        <v>82</v>
      </c>
      <c r="B5" s="49"/>
      <c r="C5" s="49"/>
      <c r="D5" s="4"/>
      <c r="E5" s="4"/>
      <c r="F5" s="2"/>
      <c r="G5" s="2"/>
      <c r="H5" s="2"/>
      <c r="I5" s="2"/>
      <c r="J5" s="2"/>
      <c r="K5" s="2"/>
      <c r="L5" s="2"/>
      <c r="M5" s="2"/>
      <c r="N5" s="2"/>
      <c r="O5" s="2"/>
      <c r="P5" s="2"/>
      <c r="Q5" s="2"/>
      <c r="R5" s="2"/>
      <c r="S5" s="2"/>
      <c r="T5" s="2"/>
      <c r="U5" s="2"/>
      <c r="V5" s="2"/>
      <c r="W5" s="2"/>
      <c r="X5" s="2"/>
      <c r="Y5" s="2"/>
      <c r="Z5" s="2"/>
      <c r="AA5" s="2"/>
      <c r="AB5" s="2"/>
      <c r="AC5" s="2"/>
      <c r="AD5" s="2"/>
    </row>
    <row r="6" spans="1:30" ht="56.25" customHeight="1" x14ac:dyDescent="0.2">
      <c r="A6" s="54" t="s">
        <v>84</v>
      </c>
      <c r="B6" s="49"/>
      <c r="C6" s="49"/>
      <c r="D6" s="5"/>
      <c r="E6" s="5"/>
      <c r="F6" s="2"/>
      <c r="G6" s="2"/>
      <c r="H6" s="2"/>
      <c r="I6" s="2"/>
      <c r="J6" s="2"/>
      <c r="K6" s="2"/>
      <c r="L6" s="2"/>
      <c r="M6" s="2"/>
      <c r="N6" s="2"/>
      <c r="O6" s="2"/>
      <c r="P6" s="2"/>
      <c r="Q6" s="2"/>
      <c r="R6" s="2"/>
      <c r="S6" s="2"/>
      <c r="T6" s="2"/>
      <c r="U6" s="2"/>
      <c r="V6" s="2"/>
      <c r="W6" s="2"/>
      <c r="X6" s="2"/>
      <c r="Y6" s="2"/>
      <c r="Z6" s="2"/>
      <c r="AA6" s="2"/>
      <c r="AB6" s="2"/>
      <c r="AC6" s="2"/>
      <c r="AD6" s="2"/>
    </row>
    <row r="7" spans="1:30" ht="24" customHeight="1" x14ac:dyDescent="0.2">
      <c r="A7" s="6" t="s">
        <v>85</v>
      </c>
      <c r="B7" s="7" t="s">
        <v>7</v>
      </c>
      <c r="C7" s="6" t="s">
        <v>86</v>
      </c>
      <c r="D7" s="8"/>
      <c r="E7" s="8"/>
      <c r="F7" s="8"/>
      <c r="G7" s="8"/>
      <c r="H7" s="8"/>
      <c r="I7" s="8"/>
      <c r="J7" s="8"/>
      <c r="K7" s="8"/>
      <c r="L7" s="8"/>
      <c r="M7" s="8"/>
      <c r="N7" s="8"/>
      <c r="O7" s="8"/>
      <c r="P7" s="8"/>
      <c r="Q7" s="8"/>
      <c r="R7" s="8"/>
      <c r="S7" s="8"/>
      <c r="T7" s="8"/>
      <c r="U7" s="8"/>
      <c r="V7" s="8"/>
      <c r="W7" s="8"/>
      <c r="X7" s="8"/>
      <c r="Y7" s="8"/>
      <c r="Z7" s="8"/>
      <c r="AA7" s="8"/>
      <c r="AB7" s="8"/>
    </row>
    <row r="8" spans="1:30" ht="24" customHeight="1" x14ac:dyDescent="0.2">
      <c r="A8" s="18" t="s">
        <v>87</v>
      </c>
      <c r="B8" s="9" t="s">
        <v>88</v>
      </c>
      <c r="C8" s="36">
        <v>100</v>
      </c>
      <c r="D8" s="8"/>
      <c r="E8" s="8"/>
      <c r="F8" s="8"/>
      <c r="G8" s="8"/>
      <c r="H8" s="8"/>
      <c r="I8" s="8"/>
      <c r="J8" s="8"/>
      <c r="K8" s="8"/>
      <c r="L8" s="8"/>
      <c r="M8" s="8"/>
      <c r="N8" s="8"/>
      <c r="O8" s="8"/>
      <c r="P8" s="8"/>
      <c r="Q8" s="8"/>
      <c r="R8" s="8"/>
      <c r="S8" s="8"/>
      <c r="T8" s="8"/>
      <c r="U8" s="8"/>
      <c r="V8" s="8"/>
      <c r="W8" s="8"/>
      <c r="X8" s="8"/>
      <c r="Y8" s="8"/>
      <c r="Z8" s="8"/>
      <c r="AA8" s="8"/>
      <c r="AB8" s="8"/>
    </row>
    <row r="9" spans="1:30" ht="24" customHeight="1" x14ac:dyDescent="0.2">
      <c r="A9" s="18" t="s">
        <v>89</v>
      </c>
      <c r="B9" s="9" t="s">
        <v>90</v>
      </c>
      <c r="C9" s="36">
        <v>50</v>
      </c>
      <c r="D9" s="8"/>
      <c r="E9" s="8"/>
      <c r="F9" s="8"/>
      <c r="G9" s="8"/>
      <c r="H9" s="8"/>
      <c r="I9" s="8"/>
      <c r="J9" s="8"/>
      <c r="K9" s="8"/>
      <c r="L9" s="8"/>
      <c r="M9" s="8"/>
      <c r="N9" s="8"/>
      <c r="O9" s="8"/>
      <c r="P9" s="8"/>
      <c r="Q9" s="8"/>
      <c r="R9" s="8"/>
      <c r="S9" s="8"/>
      <c r="T9" s="8"/>
      <c r="U9" s="8"/>
      <c r="V9" s="8"/>
      <c r="W9" s="8"/>
      <c r="X9" s="8"/>
      <c r="Y9" s="8"/>
      <c r="Z9" s="8"/>
      <c r="AA9" s="8"/>
      <c r="AB9" s="8"/>
    </row>
    <row r="10" spans="1:30" ht="24" customHeight="1" x14ac:dyDescent="0.2">
      <c r="A10" s="18" t="s">
        <v>91</v>
      </c>
      <c r="B10" s="9" t="s">
        <v>92</v>
      </c>
      <c r="C10" s="36">
        <v>50</v>
      </c>
      <c r="D10" s="8"/>
      <c r="E10" s="8"/>
      <c r="F10" s="8"/>
      <c r="G10" s="8"/>
      <c r="H10" s="8"/>
      <c r="I10" s="8"/>
      <c r="J10" s="8"/>
      <c r="K10" s="8"/>
      <c r="L10" s="8"/>
      <c r="M10" s="8"/>
      <c r="N10" s="8"/>
      <c r="O10" s="8"/>
      <c r="P10" s="8"/>
      <c r="Q10" s="8"/>
      <c r="R10" s="8"/>
      <c r="S10" s="8"/>
      <c r="T10" s="8"/>
      <c r="U10" s="8"/>
      <c r="V10" s="8"/>
      <c r="W10" s="8"/>
      <c r="X10" s="8"/>
      <c r="Y10" s="8"/>
      <c r="Z10" s="8"/>
      <c r="AA10" s="8"/>
      <c r="AB10" s="8"/>
    </row>
    <row r="11" spans="1:30" ht="24" customHeight="1" x14ac:dyDescent="0.2">
      <c r="A11" s="18" t="s">
        <v>93</v>
      </c>
      <c r="B11" s="9" t="s">
        <v>92</v>
      </c>
      <c r="C11" s="36">
        <v>50</v>
      </c>
      <c r="D11" s="8"/>
      <c r="E11" s="8"/>
      <c r="F11" s="8"/>
      <c r="G11" s="8"/>
      <c r="H11" s="8"/>
      <c r="I11" s="8"/>
      <c r="J11" s="8"/>
      <c r="K11" s="8"/>
      <c r="L11" s="8"/>
      <c r="M11" s="8"/>
      <c r="N11" s="8"/>
      <c r="O11" s="8"/>
      <c r="P11" s="8"/>
      <c r="Q11" s="8"/>
      <c r="R11" s="8"/>
      <c r="S11" s="8"/>
      <c r="T11" s="8"/>
      <c r="U11" s="8"/>
      <c r="V11" s="8"/>
      <c r="W11" s="8"/>
      <c r="X11" s="8"/>
      <c r="Y11" s="8"/>
      <c r="Z11" s="8"/>
      <c r="AA11" s="8"/>
      <c r="AB11" s="8"/>
    </row>
    <row r="12" spans="1:30" ht="24" customHeight="1" x14ac:dyDescent="0.2">
      <c r="A12" s="18" t="s">
        <v>94</v>
      </c>
      <c r="B12" s="9" t="s">
        <v>95</v>
      </c>
      <c r="C12" s="36">
        <v>0</v>
      </c>
      <c r="D12" s="8"/>
      <c r="E12" s="8"/>
      <c r="F12" s="8"/>
      <c r="G12" s="8"/>
      <c r="H12" s="8"/>
      <c r="I12" s="8"/>
      <c r="J12" s="8"/>
      <c r="K12" s="8"/>
      <c r="L12" s="8"/>
      <c r="M12" s="8"/>
      <c r="N12" s="8"/>
      <c r="O12" s="8"/>
      <c r="P12" s="8"/>
      <c r="Q12" s="8"/>
      <c r="R12" s="8"/>
      <c r="S12" s="8"/>
      <c r="T12" s="8"/>
      <c r="U12" s="8"/>
      <c r="V12" s="8"/>
      <c r="W12" s="8"/>
      <c r="X12" s="8"/>
      <c r="Y12" s="8"/>
      <c r="Z12" s="8"/>
      <c r="AA12" s="8"/>
      <c r="AB12" s="8"/>
    </row>
    <row r="13" spans="1:30" ht="24" customHeight="1" x14ac:dyDescent="0.2">
      <c r="A13" s="18"/>
      <c r="B13" s="18"/>
      <c r="C13" s="36"/>
      <c r="D13" s="8"/>
      <c r="E13" s="8"/>
      <c r="F13" s="8"/>
      <c r="G13" s="8"/>
      <c r="H13" s="8"/>
      <c r="I13" s="8"/>
      <c r="J13" s="8"/>
      <c r="K13" s="8"/>
      <c r="L13" s="8"/>
      <c r="M13" s="8"/>
      <c r="N13" s="8"/>
      <c r="O13" s="8"/>
      <c r="P13" s="8"/>
      <c r="Q13" s="8"/>
      <c r="R13" s="8"/>
      <c r="S13" s="8"/>
      <c r="T13" s="8"/>
      <c r="U13" s="8"/>
      <c r="V13" s="8"/>
      <c r="W13" s="8"/>
      <c r="X13" s="8"/>
      <c r="Y13" s="8"/>
      <c r="Z13" s="8"/>
      <c r="AA13" s="8"/>
      <c r="AB13" s="8"/>
    </row>
    <row r="14" spans="1:30" ht="34.5" customHeight="1" x14ac:dyDescent="0.2">
      <c r="A14" s="14" t="s">
        <v>96</v>
      </c>
      <c r="B14" s="14"/>
      <c r="C14" s="41">
        <f>SUM(Table_10_Advertising_and_Marketing[Cost])</f>
        <v>250</v>
      </c>
      <c r="F14" s="2"/>
      <c r="G14" s="2"/>
      <c r="H14" s="2"/>
      <c r="I14" s="2"/>
      <c r="J14" s="2"/>
      <c r="K14" s="2"/>
      <c r="L14" s="2"/>
      <c r="M14" s="2"/>
      <c r="N14" s="2"/>
      <c r="O14" s="2"/>
      <c r="P14" s="2"/>
      <c r="Q14" s="2"/>
      <c r="R14" s="2"/>
      <c r="S14" s="2"/>
      <c r="T14" s="2"/>
      <c r="U14" s="2"/>
      <c r="V14" s="2"/>
      <c r="W14" s="2"/>
      <c r="X14" s="2"/>
      <c r="Y14" s="2"/>
      <c r="Z14" s="2"/>
      <c r="AA14" s="2"/>
      <c r="AB14" s="2"/>
      <c r="AC14" s="2"/>
      <c r="AD14" s="2"/>
    </row>
    <row r="15" spans="1:30" ht="34.5" customHeight="1" x14ac:dyDescent="0.2">
      <c r="A15" s="52" t="s">
        <v>97</v>
      </c>
      <c r="B15" s="49"/>
      <c r="C15" s="49"/>
      <c r="D15" s="5"/>
      <c r="E15" s="5"/>
      <c r="F15" s="2"/>
      <c r="G15" s="2"/>
      <c r="H15" s="2"/>
      <c r="I15" s="2"/>
      <c r="J15" s="2"/>
      <c r="K15" s="2"/>
      <c r="L15" s="2"/>
      <c r="M15" s="2"/>
      <c r="N15" s="2"/>
      <c r="O15" s="2"/>
      <c r="P15" s="2"/>
      <c r="Q15" s="2"/>
      <c r="R15" s="2"/>
      <c r="S15" s="2"/>
      <c r="T15" s="2"/>
      <c r="U15" s="2"/>
      <c r="V15" s="2"/>
      <c r="W15" s="2"/>
      <c r="X15" s="2"/>
      <c r="Y15" s="2"/>
      <c r="Z15" s="2"/>
      <c r="AA15" s="2"/>
      <c r="AB15" s="2"/>
      <c r="AC15" s="2"/>
      <c r="AD15" s="2"/>
    </row>
    <row r="16" spans="1:30" ht="80.25" customHeight="1" x14ac:dyDescent="0.25">
      <c r="A16" s="51" t="s">
        <v>98</v>
      </c>
      <c r="B16" s="49"/>
      <c r="C16" s="49"/>
      <c r="D16" s="4"/>
      <c r="E16" s="4"/>
      <c r="F16" s="2"/>
      <c r="G16" s="2"/>
      <c r="H16" s="2"/>
      <c r="I16" s="2"/>
      <c r="J16" s="2"/>
      <c r="K16" s="2"/>
      <c r="L16" s="2"/>
      <c r="M16" s="2"/>
      <c r="N16" s="2"/>
      <c r="O16" s="2"/>
      <c r="P16" s="2"/>
      <c r="Q16" s="2"/>
      <c r="R16" s="2"/>
      <c r="S16" s="2"/>
      <c r="T16" s="2"/>
      <c r="U16" s="2"/>
      <c r="V16" s="2"/>
      <c r="W16" s="2"/>
      <c r="X16" s="2"/>
      <c r="Y16" s="2"/>
      <c r="Z16" s="2"/>
      <c r="AA16" s="2"/>
      <c r="AB16" s="2"/>
      <c r="AC16" s="2"/>
      <c r="AD16" s="2"/>
    </row>
    <row r="17" spans="1:30" ht="35.25" customHeight="1" x14ac:dyDescent="0.25">
      <c r="A17" s="55" t="s">
        <v>83</v>
      </c>
      <c r="B17" s="49"/>
      <c r="C17" s="49"/>
      <c r="D17" s="19"/>
      <c r="E17" s="19"/>
      <c r="F17" s="2"/>
      <c r="G17" s="2"/>
      <c r="H17" s="2"/>
      <c r="I17" s="2"/>
      <c r="J17" s="2"/>
      <c r="K17" s="2"/>
      <c r="L17" s="2"/>
      <c r="M17" s="2"/>
      <c r="N17" s="2"/>
      <c r="O17" s="2"/>
      <c r="P17" s="2"/>
      <c r="Q17" s="2"/>
      <c r="R17" s="2"/>
      <c r="S17" s="2"/>
      <c r="T17" s="2"/>
      <c r="U17" s="2"/>
      <c r="V17" s="2"/>
      <c r="W17" s="2"/>
      <c r="X17" s="2"/>
      <c r="Y17" s="2"/>
      <c r="Z17" s="2"/>
      <c r="AA17" s="2"/>
      <c r="AB17" s="2"/>
      <c r="AC17" s="2"/>
      <c r="AD17" s="2"/>
    </row>
    <row r="18" spans="1:30" ht="56.25" customHeight="1" x14ac:dyDescent="0.2">
      <c r="A18" s="54" t="s">
        <v>99</v>
      </c>
      <c r="B18" s="49"/>
      <c r="C18" s="49"/>
      <c r="D18" s="20"/>
      <c r="E18" s="20"/>
      <c r="F18" s="8"/>
      <c r="G18" s="8"/>
      <c r="H18" s="8"/>
      <c r="I18" s="8"/>
      <c r="J18" s="8"/>
      <c r="K18" s="8"/>
      <c r="L18" s="8"/>
      <c r="M18" s="8"/>
      <c r="N18" s="8"/>
      <c r="O18" s="8"/>
      <c r="P18" s="8"/>
      <c r="Q18" s="8"/>
      <c r="R18" s="8"/>
      <c r="S18" s="8"/>
      <c r="T18" s="8"/>
      <c r="U18" s="8"/>
      <c r="V18" s="8"/>
      <c r="W18" s="8"/>
      <c r="X18" s="8"/>
      <c r="Y18" s="8"/>
      <c r="Z18" s="8"/>
      <c r="AA18" s="8"/>
      <c r="AB18" s="8"/>
      <c r="AC18" s="8"/>
      <c r="AD18" s="8"/>
    </row>
    <row r="19" spans="1:30" ht="24" customHeight="1" x14ac:dyDescent="0.2">
      <c r="A19" s="6" t="s">
        <v>100</v>
      </c>
      <c r="B19" s="7" t="s">
        <v>7</v>
      </c>
      <c r="C19" s="6" t="s">
        <v>86</v>
      </c>
      <c r="D19" s="8"/>
      <c r="E19" s="8"/>
      <c r="F19" s="8"/>
      <c r="G19" s="8"/>
      <c r="H19" s="8"/>
      <c r="I19" s="8"/>
      <c r="J19" s="8"/>
      <c r="K19" s="8"/>
      <c r="L19" s="8"/>
      <c r="M19" s="8"/>
      <c r="N19" s="8"/>
      <c r="O19" s="8"/>
      <c r="P19" s="8"/>
      <c r="Q19" s="8"/>
      <c r="R19" s="8"/>
      <c r="S19" s="8"/>
      <c r="T19" s="8"/>
      <c r="U19" s="8"/>
      <c r="V19" s="8"/>
      <c r="W19" s="8"/>
      <c r="X19" s="8"/>
      <c r="Y19" s="8"/>
      <c r="Z19" s="8"/>
      <c r="AA19" s="8"/>
      <c r="AB19" s="8"/>
    </row>
    <row r="20" spans="1:30" ht="24" customHeight="1" x14ac:dyDescent="0.2">
      <c r="A20" s="18" t="s">
        <v>101</v>
      </c>
      <c r="B20" s="18" t="s">
        <v>102</v>
      </c>
      <c r="C20" s="36">
        <v>200</v>
      </c>
      <c r="D20" s="8"/>
      <c r="E20" s="8"/>
      <c r="F20" s="8"/>
      <c r="G20" s="8"/>
      <c r="H20" s="8"/>
      <c r="I20" s="8"/>
      <c r="J20" s="8"/>
      <c r="K20" s="8"/>
      <c r="L20" s="8"/>
      <c r="M20" s="8"/>
      <c r="N20" s="8"/>
      <c r="O20" s="8"/>
      <c r="P20" s="8"/>
      <c r="Q20" s="8"/>
      <c r="R20" s="8"/>
      <c r="S20" s="8"/>
      <c r="T20" s="8"/>
      <c r="U20" s="8"/>
      <c r="V20" s="8"/>
      <c r="W20" s="8"/>
      <c r="X20" s="8"/>
      <c r="Y20" s="8"/>
      <c r="Z20" s="8"/>
      <c r="AA20" s="8"/>
      <c r="AB20" s="8"/>
    </row>
    <row r="21" spans="1:30" ht="24" customHeight="1" x14ac:dyDescent="0.2">
      <c r="A21" s="18"/>
      <c r="B21" s="18"/>
      <c r="C21" s="36"/>
      <c r="D21" s="8"/>
      <c r="E21" s="8"/>
      <c r="F21" s="8"/>
      <c r="G21" s="8"/>
      <c r="H21" s="8"/>
      <c r="I21" s="8"/>
      <c r="J21" s="8"/>
      <c r="K21" s="8"/>
      <c r="L21" s="8"/>
      <c r="M21" s="8"/>
      <c r="N21" s="8"/>
      <c r="O21" s="8"/>
      <c r="P21" s="8"/>
      <c r="Q21" s="8"/>
      <c r="R21" s="8"/>
      <c r="S21" s="8"/>
      <c r="T21" s="8"/>
      <c r="U21" s="8"/>
      <c r="V21" s="8"/>
      <c r="W21" s="8"/>
      <c r="X21" s="8"/>
      <c r="Y21" s="8"/>
      <c r="Z21" s="8"/>
      <c r="AA21" s="8"/>
      <c r="AB21" s="8"/>
    </row>
    <row r="22" spans="1:30" ht="24" customHeight="1" x14ac:dyDescent="0.2">
      <c r="A22" s="18"/>
      <c r="B22" s="18"/>
      <c r="C22" s="36"/>
      <c r="D22" s="8"/>
      <c r="E22" s="8"/>
      <c r="F22" s="8"/>
      <c r="G22" s="8"/>
      <c r="H22" s="8"/>
      <c r="I22" s="8"/>
      <c r="J22" s="8"/>
      <c r="K22" s="8"/>
      <c r="L22" s="8"/>
      <c r="M22" s="8"/>
      <c r="N22" s="8"/>
      <c r="O22" s="8"/>
      <c r="P22" s="8"/>
      <c r="Q22" s="8"/>
      <c r="R22" s="8"/>
      <c r="S22" s="8"/>
      <c r="T22" s="8"/>
      <c r="U22" s="8"/>
      <c r="V22" s="8"/>
      <c r="W22" s="8"/>
      <c r="X22" s="8"/>
      <c r="Y22" s="8"/>
      <c r="Z22" s="8"/>
      <c r="AA22" s="8"/>
      <c r="AB22" s="8"/>
    </row>
    <row r="23" spans="1:30" ht="24" customHeight="1" x14ac:dyDescent="0.2">
      <c r="A23" s="18"/>
      <c r="B23" s="18"/>
      <c r="C23" s="36"/>
      <c r="D23" s="8"/>
      <c r="E23" s="8"/>
      <c r="F23" s="8"/>
      <c r="G23" s="8"/>
      <c r="H23" s="8"/>
      <c r="I23" s="8"/>
      <c r="J23" s="8"/>
      <c r="K23" s="8"/>
      <c r="L23" s="8"/>
      <c r="M23" s="8"/>
      <c r="N23" s="8"/>
      <c r="O23" s="8"/>
      <c r="P23" s="8"/>
      <c r="Q23" s="8"/>
      <c r="R23" s="8"/>
      <c r="S23" s="8"/>
      <c r="T23" s="8"/>
      <c r="U23" s="8"/>
      <c r="V23" s="8"/>
      <c r="W23" s="8"/>
      <c r="X23" s="8"/>
      <c r="Y23" s="8"/>
      <c r="Z23" s="8"/>
      <c r="AA23" s="8"/>
      <c r="AB23" s="8"/>
    </row>
    <row r="24" spans="1:30" ht="24" customHeight="1" x14ac:dyDescent="0.2">
      <c r="A24" s="18"/>
      <c r="B24" s="18"/>
      <c r="C24" s="36"/>
      <c r="D24" s="8"/>
      <c r="E24" s="8"/>
      <c r="F24" s="8"/>
      <c r="G24" s="8"/>
      <c r="H24" s="8"/>
      <c r="I24" s="8"/>
      <c r="J24" s="8"/>
      <c r="K24" s="8"/>
      <c r="L24" s="8"/>
      <c r="M24" s="8"/>
      <c r="N24" s="8"/>
      <c r="O24" s="8"/>
      <c r="P24" s="8"/>
      <c r="Q24" s="8"/>
      <c r="R24" s="8"/>
      <c r="S24" s="8"/>
      <c r="T24" s="8"/>
      <c r="U24" s="8"/>
      <c r="V24" s="8"/>
      <c r="W24" s="8"/>
      <c r="X24" s="8"/>
      <c r="Y24" s="8"/>
      <c r="Z24" s="8"/>
      <c r="AA24" s="8"/>
      <c r="AB24" s="8"/>
    </row>
    <row r="25" spans="1:30" ht="34.5" customHeight="1" x14ac:dyDescent="0.2">
      <c r="A25" s="18"/>
      <c r="B25" s="18"/>
      <c r="C25" s="36"/>
      <c r="F25" s="2"/>
      <c r="G25" s="2"/>
      <c r="H25" s="2"/>
      <c r="I25" s="2"/>
      <c r="J25" s="2"/>
      <c r="K25" s="2"/>
      <c r="L25" s="2"/>
      <c r="M25" s="2"/>
      <c r="N25" s="2"/>
      <c r="O25" s="2"/>
      <c r="P25" s="2"/>
      <c r="Q25" s="2"/>
      <c r="R25" s="2"/>
      <c r="S25" s="2"/>
      <c r="T25" s="2"/>
      <c r="U25" s="2"/>
      <c r="V25" s="2"/>
      <c r="W25" s="2"/>
      <c r="X25" s="2"/>
      <c r="Y25" s="2"/>
      <c r="Z25" s="2"/>
      <c r="AA25" s="2"/>
      <c r="AB25" s="2"/>
      <c r="AC25" s="2"/>
      <c r="AD25" s="2"/>
    </row>
    <row r="26" spans="1:30" ht="34.5" customHeight="1" x14ac:dyDescent="0.2">
      <c r="A26" s="14" t="s">
        <v>96</v>
      </c>
      <c r="B26" s="14"/>
      <c r="C26" s="41">
        <f>SUM(Table_11_Signs[Cost])</f>
        <v>200</v>
      </c>
      <c r="D26" s="5"/>
      <c r="E26" s="5"/>
      <c r="F26" s="2"/>
      <c r="G26" s="2"/>
      <c r="H26" s="2"/>
      <c r="I26" s="2"/>
      <c r="J26" s="2"/>
      <c r="K26" s="2"/>
      <c r="L26" s="2"/>
      <c r="M26" s="2"/>
      <c r="N26" s="2"/>
      <c r="O26" s="2"/>
      <c r="P26" s="2"/>
      <c r="Q26" s="2"/>
      <c r="R26" s="2"/>
      <c r="S26" s="2"/>
      <c r="T26" s="2"/>
      <c r="U26" s="2"/>
      <c r="V26" s="2"/>
      <c r="W26" s="2"/>
      <c r="X26" s="2"/>
      <c r="Y26" s="2"/>
      <c r="Z26" s="2"/>
      <c r="AA26" s="2"/>
      <c r="AB26" s="2"/>
      <c r="AC26" s="2"/>
      <c r="AD26" s="2"/>
    </row>
    <row r="27" spans="1:30" ht="34.5" customHeight="1" x14ac:dyDescent="0.2">
      <c r="A27" s="52" t="s">
        <v>103</v>
      </c>
      <c r="B27" s="49"/>
      <c r="C27" s="49"/>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ht="80.25" customHeight="1" x14ac:dyDescent="0.2">
      <c r="A28" s="51" t="s">
        <v>104</v>
      </c>
      <c r="B28" s="49"/>
      <c r="C28" s="49"/>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5.75" customHeight="1" x14ac:dyDescent="0.2">
      <c r="A29" s="53" t="s">
        <v>0</v>
      </c>
      <c r="B29" s="49"/>
      <c r="C29" s="49"/>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15.75" hidden="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5.75" hidden="1"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15.75" hidden="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15.75" hidden="1"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15.75" hidden="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15.75" hidden="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15.75" hidden="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15.75" hidden="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15.75" hidden="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5.75" hidden="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5.75" hidden="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5.75" hidden="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15.75" hidden="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sheetData>
  <mergeCells count="13">
    <mergeCell ref="A29:C29"/>
    <mergeCell ref="A1:C1"/>
    <mergeCell ref="A2:C2"/>
    <mergeCell ref="A3:C3"/>
    <mergeCell ref="A4:C4"/>
    <mergeCell ref="A5:C5"/>
    <mergeCell ref="A6:C6"/>
    <mergeCell ref="A15:C15"/>
    <mergeCell ref="A16:C16"/>
    <mergeCell ref="A17:C17"/>
    <mergeCell ref="A18:C18"/>
    <mergeCell ref="A27:C27"/>
    <mergeCell ref="A28:C28"/>
  </mergeCells>
  <dataValidations count="1">
    <dataValidation type="custom" allowBlank="1" showDropDown="1" sqref="C8:C13 C20:C25" xr:uid="{00000000-0002-0000-0300-000000000000}">
      <formula1>AND(ISNUMBER(C8),(NOT(OR(NOT(ISERROR(DATEVALUE(C8))), AND(ISNUMBER(C8), LEFT(CELL("format", C8))="D")))))</formula1>
    </dataValidation>
  </dataValidations>
  <hyperlinks>
    <hyperlink ref="A3" location="Advertising!A5:C5" display="Advertising and Marketing" xr:uid="{00000000-0004-0000-0300-000000000000}"/>
    <hyperlink ref="A4" location="Advertising!A17:C17" display="Signs" xr:uid="{00000000-0004-0000-0300-000001000000}"/>
  </hyperlinks>
  <pageMargins left="0.7" right="0.7" top="0.75" bottom="0.75" header="0" footer="0"/>
  <pageSetup orientation="portrait"/>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937"/>
  <sheetViews>
    <sheetView workbookViewId="0">
      <selection sqref="A1:C1"/>
    </sheetView>
  </sheetViews>
  <sheetFormatPr baseColWidth="10" defaultColWidth="0" defaultRowHeight="15" customHeight="1" zeroHeight="1" x14ac:dyDescent="0.2"/>
  <cols>
    <col min="1" max="1" width="51.16406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57" t="s">
        <v>172</v>
      </c>
      <c r="B1" s="49"/>
      <c r="C1" s="49"/>
      <c r="D1" s="1"/>
      <c r="E1" s="1"/>
      <c r="F1" s="2"/>
      <c r="G1" s="2"/>
      <c r="H1" s="2"/>
      <c r="I1" s="2"/>
      <c r="J1" s="2"/>
      <c r="K1" s="2"/>
      <c r="L1" s="2"/>
      <c r="M1" s="2"/>
      <c r="N1" s="2"/>
      <c r="O1" s="2"/>
      <c r="P1" s="2"/>
      <c r="Q1" s="2"/>
      <c r="R1" s="2"/>
      <c r="S1" s="2"/>
      <c r="T1" s="2"/>
      <c r="U1" s="2"/>
      <c r="V1" s="2"/>
      <c r="W1" s="2"/>
      <c r="X1" s="2"/>
      <c r="Y1" s="2"/>
      <c r="Z1" s="2"/>
      <c r="AA1" s="2"/>
      <c r="AB1" s="2"/>
      <c r="AC1" s="2"/>
      <c r="AD1" s="2"/>
    </row>
    <row r="2" spans="1:30" ht="16" x14ac:dyDescent="0.2">
      <c r="A2" s="58" t="s">
        <v>169</v>
      </c>
      <c r="B2" s="49"/>
      <c r="C2" s="49"/>
      <c r="D2" s="3"/>
      <c r="E2" s="3"/>
      <c r="F2" s="2"/>
      <c r="G2" s="2"/>
      <c r="H2" s="2"/>
      <c r="I2" s="2"/>
      <c r="J2" s="2"/>
      <c r="K2" s="2"/>
      <c r="L2" s="2"/>
      <c r="M2" s="2"/>
      <c r="N2" s="2"/>
      <c r="O2" s="2"/>
      <c r="P2" s="2"/>
      <c r="Q2" s="2"/>
      <c r="R2" s="2"/>
      <c r="S2" s="2"/>
      <c r="T2" s="2"/>
      <c r="U2" s="2"/>
      <c r="V2" s="2"/>
      <c r="W2" s="2"/>
      <c r="X2" s="2"/>
      <c r="Y2" s="2"/>
      <c r="Z2" s="2"/>
      <c r="AA2" s="2"/>
      <c r="AB2" s="2"/>
      <c r="AC2" s="2"/>
      <c r="AD2" s="2"/>
    </row>
    <row r="3" spans="1:30" ht="16" x14ac:dyDescent="0.2">
      <c r="A3" s="56" t="s">
        <v>105</v>
      </c>
      <c r="B3" s="49"/>
      <c r="C3" s="49"/>
      <c r="D3" s="3"/>
      <c r="E3" s="3"/>
      <c r="F3" s="2"/>
      <c r="G3" s="2"/>
      <c r="H3" s="2"/>
      <c r="I3" s="2"/>
      <c r="J3" s="2"/>
      <c r="K3" s="2"/>
      <c r="L3" s="2"/>
      <c r="M3" s="2"/>
      <c r="N3" s="2"/>
      <c r="O3" s="2"/>
      <c r="P3" s="2"/>
      <c r="Q3" s="2"/>
      <c r="R3" s="2"/>
      <c r="S3" s="2"/>
      <c r="T3" s="2"/>
      <c r="U3" s="2"/>
      <c r="V3" s="2"/>
      <c r="W3" s="2"/>
      <c r="X3" s="2"/>
      <c r="Y3" s="2"/>
      <c r="Z3" s="2"/>
      <c r="AA3" s="2"/>
      <c r="AB3" s="2"/>
      <c r="AC3" s="2"/>
      <c r="AD3" s="2"/>
    </row>
    <row r="4" spans="1:30" ht="16" x14ac:dyDescent="0.2">
      <c r="A4" s="56" t="s">
        <v>106</v>
      </c>
      <c r="B4" s="49"/>
      <c r="C4" s="49"/>
      <c r="D4" s="3"/>
      <c r="E4" s="3"/>
      <c r="F4" s="2"/>
      <c r="G4" s="2"/>
      <c r="H4" s="2"/>
      <c r="I4" s="2"/>
      <c r="J4" s="2"/>
      <c r="K4" s="2"/>
      <c r="L4" s="2"/>
      <c r="M4" s="2"/>
      <c r="N4" s="2"/>
      <c r="O4" s="2"/>
      <c r="P4" s="2"/>
      <c r="Q4" s="2"/>
      <c r="R4" s="2"/>
      <c r="S4" s="2"/>
      <c r="T4" s="2"/>
      <c r="U4" s="2"/>
      <c r="V4" s="2"/>
      <c r="W4" s="2"/>
      <c r="X4" s="2"/>
      <c r="Y4" s="2"/>
      <c r="Z4" s="2"/>
      <c r="AA4" s="2"/>
      <c r="AB4" s="2"/>
      <c r="AC4" s="2"/>
      <c r="AD4" s="2"/>
    </row>
    <row r="5" spans="1:30" ht="16" x14ac:dyDescent="0.2">
      <c r="A5" s="56" t="s">
        <v>107</v>
      </c>
      <c r="B5" s="49"/>
      <c r="C5" s="49"/>
      <c r="D5" s="3"/>
      <c r="E5" s="3"/>
      <c r="F5" s="2"/>
      <c r="G5" s="2"/>
      <c r="H5" s="2"/>
      <c r="I5" s="2"/>
      <c r="J5" s="2"/>
      <c r="K5" s="2"/>
      <c r="L5" s="2"/>
      <c r="M5" s="2"/>
      <c r="N5" s="2"/>
      <c r="O5" s="2"/>
      <c r="P5" s="2"/>
      <c r="Q5" s="2"/>
      <c r="R5" s="2"/>
      <c r="S5" s="2"/>
      <c r="T5" s="2"/>
      <c r="U5" s="2"/>
      <c r="V5" s="2"/>
      <c r="W5" s="2"/>
      <c r="X5" s="2"/>
      <c r="Y5" s="2"/>
      <c r="Z5" s="2"/>
      <c r="AA5" s="2"/>
      <c r="AB5" s="2"/>
      <c r="AC5" s="2"/>
      <c r="AD5" s="2"/>
    </row>
    <row r="6" spans="1:30" ht="35.25" customHeight="1" x14ac:dyDescent="0.25">
      <c r="A6" s="55" t="s">
        <v>105</v>
      </c>
      <c r="B6" s="49"/>
      <c r="C6" s="49"/>
      <c r="D6" s="4"/>
      <c r="E6" s="4"/>
      <c r="F6" s="2"/>
      <c r="G6" s="2"/>
      <c r="H6" s="2"/>
      <c r="I6" s="2"/>
      <c r="J6" s="2"/>
      <c r="K6" s="2"/>
      <c r="L6" s="2"/>
      <c r="M6" s="2"/>
      <c r="N6" s="2"/>
      <c r="O6" s="2"/>
      <c r="P6" s="2"/>
      <c r="Q6" s="2"/>
      <c r="R6" s="2"/>
      <c r="S6" s="2"/>
      <c r="T6" s="2"/>
      <c r="U6" s="2"/>
      <c r="V6" s="2"/>
      <c r="W6" s="2"/>
      <c r="X6" s="2"/>
      <c r="Y6" s="2"/>
      <c r="Z6" s="2"/>
      <c r="AA6" s="2"/>
      <c r="AB6" s="2"/>
      <c r="AC6" s="2"/>
      <c r="AD6" s="2"/>
    </row>
    <row r="7" spans="1:30" ht="56.25" customHeight="1" x14ac:dyDescent="0.2">
      <c r="A7" s="54" t="s">
        <v>108</v>
      </c>
      <c r="B7" s="49"/>
      <c r="C7" s="49"/>
      <c r="D7" s="5"/>
      <c r="E7" s="5"/>
      <c r="F7" s="2"/>
      <c r="G7" s="2"/>
      <c r="H7" s="2"/>
      <c r="I7" s="2"/>
      <c r="J7" s="2"/>
      <c r="K7" s="2"/>
      <c r="L7" s="2"/>
      <c r="M7" s="2"/>
      <c r="N7" s="2"/>
      <c r="O7" s="2"/>
      <c r="P7" s="2"/>
      <c r="Q7" s="2"/>
      <c r="R7" s="2"/>
      <c r="S7" s="2"/>
      <c r="T7" s="2"/>
      <c r="U7" s="2"/>
      <c r="V7" s="2"/>
      <c r="W7" s="2"/>
      <c r="X7" s="2"/>
      <c r="Y7" s="2"/>
      <c r="Z7" s="2"/>
      <c r="AA7" s="2"/>
      <c r="AB7" s="2"/>
      <c r="AC7" s="2"/>
      <c r="AD7" s="2"/>
    </row>
    <row r="8" spans="1:30" ht="24" customHeight="1" x14ac:dyDescent="0.2">
      <c r="A8" s="6" t="s">
        <v>109</v>
      </c>
      <c r="B8" s="7" t="s">
        <v>110</v>
      </c>
      <c r="C8" s="6" t="s">
        <v>86</v>
      </c>
      <c r="D8" s="8"/>
      <c r="E8" s="8"/>
      <c r="F8" s="8"/>
      <c r="G8" s="8"/>
      <c r="H8" s="8"/>
      <c r="I8" s="8"/>
      <c r="J8" s="8"/>
      <c r="K8" s="8"/>
      <c r="L8" s="8"/>
      <c r="M8" s="8"/>
      <c r="N8" s="8"/>
      <c r="O8" s="8"/>
      <c r="P8" s="8"/>
      <c r="Q8" s="8"/>
      <c r="R8" s="8"/>
      <c r="S8" s="8"/>
      <c r="T8" s="8"/>
      <c r="U8" s="8"/>
      <c r="V8" s="8"/>
      <c r="W8" s="8"/>
      <c r="X8" s="8"/>
      <c r="Y8" s="8"/>
      <c r="Z8" s="8"/>
      <c r="AA8" s="8"/>
      <c r="AB8" s="8"/>
    </row>
    <row r="9" spans="1:30" ht="24" customHeight="1" x14ac:dyDescent="0.2">
      <c r="A9" s="18" t="s">
        <v>111</v>
      </c>
      <c r="B9" s="18" t="s">
        <v>112</v>
      </c>
      <c r="C9" s="36">
        <v>200</v>
      </c>
      <c r="D9" s="8"/>
      <c r="E9" s="8"/>
      <c r="F9" s="8"/>
      <c r="G9" s="8"/>
      <c r="H9" s="8"/>
      <c r="I9" s="8"/>
      <c r="J9" s="8"/>
      <c r="K9" s="8"/>
      <c r="L9" s="8"/>
      <c r="M9" s="8"/>
      <c r="N9" s="8"/>
      <c r="O9" s="8"/>
      <c r="P9" s="8"/>
      <c r="Q9" s="8"/>
      <c r="R9" s="8"/>
      <c r="S9" s="8"/>
      <c r="T9" s="8"/>
      <c r="U9" s="8"/>
      <c r="V9" s="8"/>
      <c r="W9" s="8"/>
      <c r="X9" s="8"/>
      <c r="Y9" s="8"/>
      <c r="Z9" s="8"/>
      <c r="AA9" s="8"/>
      <c r="AB9" s="8"/>
    </row>
    <row r="10" spans="1:30" ht="24" customHeight="1" x14ac:dyDescent="0.2">
      <c r="A10" s="18" t="s">
        <v>113</v>
      </c>
      <c r="B10" s="18" t="s">
        <v>114</v>
      </c>
      <c r="C10" s="36">
        <v>30</v>
      </c>
      <c r="D10" s="8"/>
      <c r="E10" s="8"/>
      <c r="F10" s="8"/>
      <c r="G10" s="8"/>
      <c r="H10" s="8"/>
      <c r="I10" s="8"/>
      <c r="J10" s="8"/>
      <c r="K10" s="8"/>
      <c r="L10" s="8"/>
      <c r="M10" s="8"/>
      <c r="N10" s="8"/>
      <c r="O10" s="8"/>
      <c r="P10" s="8"/>
      <c r="Q10" s="8"/>
      <c r="R10" s="8"/>
      <c r="S10" s="8"/>
      <c r="T10" s="8"/>
      <c r="U10" s="8"/>
      <c r="V10" s="8"/>
      <c r="W10" s="8"/>
      <c r="X10" s="8"/>
      <c r="Y10" s="8"/>
      <c r="Z10" s="8"/>
      <c r="AA10" s="8"/>
      <c r="AB10" s="8"/>
    </row>
    <row r="11" spans="1:30" ht="24" customHeight="1" x14ac:dyDescent="0.2">
      <c r="A11" s="18" t="s">
        <v>115</v>
      </c>
      <c r="B11" s="18" t="s">
        <v>116</v>
      </c>
      <c r="C11" s="36">
        <v>0</v>
      </c>
      <c r="D11" s="8"/>
      <c r="E11" s="8"/>
      <c r="F11" s="8"/>
      <c r="G11" s="8"/>
      <c r="H11" s="8"/>
      <c r="I11" s="8"/>
      <c r="J11" s="8"/>
      <c r="K11" s="8"/>
      <c r="L11" s="8"/>
      <c r="M11" s="8"/>
      <c r="N11" s="8"/>
      <c r="O11" s="8"/>
      <c r="P11" s="8"/>
      <c r="Q11" s="8"/>
      <c r="R11" s="8"/>
      <c r="S11" s="8"/>
      <c r="T11" s="8"/>
      <c r="U11" s="8"/>
      <c r="V11" s="8"/>
      <c r="W11" s="8"/>
      <c r="X11" s="8"/>
      <c r="Y11" s="8"/>
      <c r="Z11" s="8"/>
      <c r="AA11" s="8"/>
      <c r="AB11" s="8"/>
    </row>
    <row r="12" spans="1:30" ht="24" customHeight="1" x14ac:dyDescent="0.2">
      <c r="A12" s="18" t="s">
        <v>117</v>
      </c>
      <c r="B12" s="18" t="s">
        <v>118</v>
      </c>
      <c r="C12" s="36">
        <v>500</v>
      </c>
      <c r="D12" s="8"/>
      <c r="E12" s="8"/>
      <c r="F12" s="8"/>
      <c r="G12" s="8"/>
      <c r="H12" s="8"/>
      <c r="I12" s="8"/>
      <c r="J12" s="8"/>
      <c r="K12" s="8"/>
      <c r="L12" s="8"/>
      <c r="M12" s="8"/>
      <c r="N12" s="8"/>
      <c r="O12" s="8"/>
      <c r="P12" s="8"/>
      <c r="Q12" s="8"/>
      <c r="R12" s="8"/>
      <c r="S12" s="8"/>
      <c r="T12" s="8"/>
      <c r="U12" s="8"/>
      <c r="V12" s="8"/>
      <c r="W12" s="8"/>
      <c r="X12" s="8"/>
      <c r="Y12" s="8"/>
      <c r="Z12" s="8"/>
      <c r="AA12" s="8"/>
      <c r="AB12" s="8"/>
    </row>
    <row r="13" spans="1:30" ht="24" customHeight="1" x14ac:dyDescent="0.2">
      <c r="A13" s="18"/>
      <c r="B13" s="18"/>
      <c r="C13" s="36"/>
      <c r="D13" s="8"/>
      <c r="E13" s="8"/>
      <c r="F13" s="8"/>
      <c r="G13" s="8"/>
      <c r="H13" s="8"/>
      <c r="I13" s="8"/>
      <c r="J13" s="8"/>
      <c r="K13" s="8"/>
      <c r="L13" s="8"/>
      <c r="M13" s="8"/>
      <c r="N13" s="8"/>
      <c r="O13" s="8"/>
      <c r="P13" s="8"/>
      <c r="Q13" s="8"/>
      <c r="R13" s="8"/>
      <c r="S13" s="8"/>
      <c r="T13" s="8"/>
      <c r="U13" s="8"/>
      <c r="V13" s="8"/>
      <c r="W13" s="8"/>
      <c r="X13" s="8"/>
      <c r="Y13" s="8"/>
      <c r="Z13" s="8"/>
      <c r="AA13" s="8"/>
      <c r="AB13" s="8"/>
    </row>
    <row r="14" spans="1:30" ht="24" customHeight="1" x14ac:dyDescent="0.2">
      <c r="A14" s="18"/>
      <c r="B14" s="18"/>
      <c r="C14" s="36"/>
      <c r="D14" s="8"/>
      <c r="E14" s="8"/>
      <c r="F14" s="8"/>
      <c r="G14" s="8"/>
      <c r="H14" s="8"/>
      <c r="I14" s="8"/>
      <c r="J14" s="8"/>
      <c r="K14" s="8"/>
      <c r="L14" s="8"/>
      <c r="M14" s="8"/>
      <c r="N14" s="8"/>
      <c r="O14" s="8"/>
      <c r="P14" s="8"/>
      <c r="Q14" s="8"/>
      <c r="R14" s="8"/>
      <c r="S14" s="8"/>
      <c r="T14" s="8"/>
      <c r="U14" s="8"/>
      <c r="V14" s="8"/>
      <c r="W14" s="8"/>
      <c r="X14" s="8"/>
      <c r="Y14" s="8"/>
      <c r="Z14" s="8"/>
      <c r="AA14" s="8"/>
      <c r="AB14" s="8"/>
    </row>
    <row r="15" spans="1:30" ht="24" customHeight="1" x14ac:dyDescent="0.2">
      <c r="A15" s="18"/>
      <c r="B15" s="18"/>
      <c r="C15" s="36"/>
      <c r="D15" s="8"/>
      <c r="E15" s="8"/>
      <c r="F15" s="8"/>
      <c r="G15" s="8"/>
      <c r="H15" s="8"/>
      <c r="I15" s="8"/>
      <c r="J15" s="8"/>
      <c r="K15" s="8"/>
      <c r="L15" s="8"/>
      <c r="M15" s="8"/>
      <c r="N15" s="8"/>
      <c r="O15" s="8"/>
      <c r="P15" s="8"/>
      <c r="Q15" s="8"/>
      <c r="R15" s="8"/>
      <c r="S15" s="8"/>
      <c r="T15" s="8"/>
      <c r="U15" s="8"/>
      <c r="V15" s="8"/>
      <c r="W15" s="8"/>
      <c r="X15" s="8"/>
      <c r="Y15" s="8"/>
      <c r="Z15" s="8"/>
      <c r="AA15" s="8"/>
      <c r="AB15" s="8"/>
    </row>
    <row r="16" spans="1:30" ht="24" customHeight="1" x14ac:dyDescent="0.2">
      <c r="A16" s="18"/>
      <c r="B16" s="18"/>
      <c r="C16" s="36"/>
      <c r="D16" s="8"/>
      <c r="E16" s="8"/>
      <c r="F16" s="8"/>
      <c r="G16" s="8"/>
      <c r="H16" s="8"/>
      <c r="I16" s="8"/>
      <c r="J16" s="8"/>
      <c r="K16" s="8"/>
      <c r="L16" s="8"/>
      <c r="M16" s="8"/>
      <c r="N16" s="8"/>
      <c r="O16" s="8"/>
      <c r="P16" s="8"/>
      <c r="Q16" s="8"/>
      <c r="R16" s="8"/>
      <c r="S16" s="8"/>
      <c r="T16" s="8"/>
      <c r="U16" s="8"/>
      <c r="V16" s="8"/>
      <c r="W16" s="8"/>
      <c r="X16" s="8"/>
      <c r="Y16" s="8"/>
      <c r="Z16" s="8"/>
      <c r="AA16" s="8"/>
      <c r="AB16" s="8"/>
    </row>
    <row r="17" spans="1:30" ht="34.5" customHeight="1" x14ac:dyDescent="0.2">
      <c r="A17" s="14" t="s">
        <v>119</v>
      </c>
      <c r="B17" s="14"/>
      <c r="C17" s="41">
        <f>SUM(Table_12_Advertising_and_Marketing_2[Cost])</f>
        <v>730</v>
      </c>
      <c r="F17" s="2"/>
      <c r="G17" s="2"/>
      <c r="H17" s="2"/>
      <c r="I17" s="2"/>
      <c r="J17" s="2"/>
      <c r="K17" s="2"/>
      <c r="L17" s="2"/>
      <c r="M17" s="2"/>
      <c r="N17" s="2"/>
      <c r="O17" s="2"/>
      <c r="P17" s="2"/>
      <c r="Q17" s="2"/>
      <c r="R17" s="2"/>
      <c r="S17" s="2"/>
      <c r="T17" s="2"/>
      <c r="U17" s="2"/>
      <c r="V17" s="2"/>
      <c r="W17" s="2"/>
      <c r="X17" s="2"/>
      <c r="Y17" s="2"/>
      <c r="Z17" s="2"/>
      <c r="AA17" s="2"/>
      <c r="AB17" s="2"/>
      <c r="AC17" s="2"/>
      <c r="AD17" s="2"/>
    </row>
    <row r="18" spans="1:30" ht="34.5" customHeight="1" x14ac:dyDescent="0.2">
      <c r="A18" s="52" t="s">
        <v>120</v>
      </c>
      <c r="B18" s="49"/>
      <c r="C18" s="49"/>
      <c r="D18" s="5"/>
      <c r="E18" s="5"/>
      <c r="F18" s="2"/>
      <c r="G18" s="2"/>
      <c r="H18" s="2"/>
      <c r="I18" s="2"/>
      <c r="J18" s="2"/>
      <c r="K18" s="2"/>
      <c r="L18" s="2"/>
      <c r="M18" s="2"/>
      <c r="N18" s="2"/>
      <c r="O18" s="2"/>
      <c r="P18" s="2"/>
      <c r="Q18" s="2"/>
      <c r="R18" s="2"/>
      <c r="S18" s="2"/>
      <c r="T18" s="2"/>
      <c r="U18" s="2"/>
      <c r="V18" s="2"/>
      <c r="W18" s="2"/>
      <c r="X18" s="2"/>
      <c r="Y18" s="2"/>
      <c r="Z18" s="2"/>
      <c r="AA18" s="2"/>
      <c r="AB18" s="2"/>
      <c r="AC18" s="2"/>
      <c r="AD18" s="2"/>
    </row>
    <row r="19" spans="1:30" ht="80.25" customHeight="1" x14ac:dyDescent="0.25">
      <c r="A19" s="51" t="s">
        <v>121</v>
      </c>
      <c r="B19" s="49"/>
      <c r="C19" s="49"/>
      <c r="D19" s="4"/>
      <c r="E19" s="4"/>
      <c r="F19" s="2"/>
      <c r="G19" s="2"/>
      <c r="H19" s="2"/>
      <c r="I19" s="2"/>
      <c r="J19" s="2"/>
      <c r="K19" s="2"/>
      <c r="L19" s="2"/>
      <c r="M19" s="2"/>
      <c r="N19" s="2"/>
      <c r="O19" s="2"/>
      <c r="P19" s="2"/>
      <c r="Q19" s="2"/>
      <c r="R19" s="2"/>
      <c r="S19" s="2"/>
      <c r="T19" s="2"/>
      <c r="U19" s="2"/>
      <c r="V19" s="2"/>
      <c r="W19" s="2"/>
      <c r="X19" s="2"/>
      <c r="Y19" s="2"/>
      <c r="Z19" s="2"/>
      <c r="AA19" s="2"/>
      <c r="AB19" s="2"/>
      <c r="AC19" s="2"/>
      <c r="AD19" s="2"/>
    </row>
    <row r="20" spans="1:30" ht="35.25" customHeight="1" x14ac:dyDescent="0.25">
      <c r="A20" s="55" t="s">
        <v>106</v>
      </c>
      <c r="B20" s="49"/>
      <c r="C20" s="49"/>
      <c r="D20" s="19"/>
      <c r="E20" s="19"/>
      <c r="F20" s="2"/>
      <c r="G20" s="2"/>
      <c r="H20" s="2"/>
      <c r="I20" s="2"/>
      <c r="J20" s="2"/>
      <c r="K20" s="2"/>
      <c r="L20" s="2"/>
      <c r="M20" s="2"/>
      <c r="N20" s="2"/>
      <c r="O20" s="2"/>
      <c r="P20" s="2"/>
      <c r="Q20" s="2"/>
      <c r="R20" s="2"/>
      <c r="S20" s="2"/>
      <c r="T20" s="2"/>
      <c r="U20" s="2"/>
      <c r="V20" s="2"/>
      <c r="W20" s="2"/>
      <c r="X20" s="2"/>
      <c r="Y20" s="2"/>
      <c r="Z20" s="2"/>
      <c r="AA20" s="2"/>
      <c r="AB20" s="2"/>
      <c r="AC20" s="2"/>
      <c r="AD20" s="2"/>
    </row>
    <row r="21" spans="1:30" ht="56.25" customHeight="1" x14ac:dyDescent="0.2">
      <c r="A21" s="54" t="s">
        <v>122</v>
      </c>
      <c r="B21" s="49"/>
      <c r="C21" s="49"/>
      <c r="D21" s="20"/>
      <c r="E21" s="20"/>
      <c r="F21" s="8"/>
      <c r="G21" s="8"/>
      <c r="H21" s="8"/>
      <c r="I21" s="8"/>
      <c r="J21" s="8"/>
      <c r="K21" s="8"/>
      <c r="L21" s="8"/>
      <c r="M21" s="8"/>
      <c r="N21" s="8"/>
      <c r="O21" s="8"/>
      <c r="P21" s="8"/>
      <c r="Q21" s="8"/>
      <c r="R21" s="8"/>
      <c r="S21" s="8"/>
      <c r="T21" s="8"/>
      <c r="U21" s="8"/>
      <c r="V21" s="8"/>
      <c r="W21" s="8"/>
      <c r="X21" s="8"/>
      <c r="Y21" s="8"/>
      <c r="Z21" s="8"/>
      <c r="AA21" s="8"/>
      <c r="AB21" s="8"/>
      <c r="AC21" s="8"/>
      <c r="AD21" s="8"/>
    </row>
    <row r="22" spans="1:30" ht="24" customHeight="1" x14ac:dyDescent="0.2">
      <c r="A22" s="6" t="s">
        <v>123</v>
      </c>
      <c r="B22" s="7" t="s">
        <v>110</v>
      </c>
      <c r="C22" s="6" t="s">
        <v>86</v>
      </c>
      <c r="D22" s="8"/>
      <c r="E22" s="8"/>
      <c r="F22" s="8"/>
      <c r="G22" s="8"/>
      <c r="H22" s="8"/>
      <c r="I22" s="8"/>
      <c r="J22" s="8"/>
      <c r="K22" s="8"/>
      <c r="L22" s="8"/>
      <c r="M22" s="8"/>
      <c r="N22" s="8"/>
      <c r="O22" s="8"/>
      <c r="P22" s="8"/>
      <c r="Q22" s="8"/>
      <c r="R22" s="8"/>
      <c r="S22" s="8"/>
      <c r="T22" s="8"/>
      <c r="U22" s="8"/>
      <c r="V22" s="8"/>
      <c r="W22" s="8"/>
      <c r="X22" s="8"/>
      <c r="Y22" s="8"/>
      <c r="Z22" s="8"/>
      <c r="AA22" s="8"/>
      <c r="AB22" s="8"/>
    </row>
    <row r="23" spans="1:30" ht="24" customHeight="1" x14ac:dyDescent="0.2">
      <c r="A23" s="18" t="s">
        <v>124</v>
      </c>
      <c r="B23" s="18" t="s">
        <v>125</v>
      </c>
      <c r="C23" s="36">
        <v>300</v>
      </c>
      <c r="D23" s="8"/>
      <c r="E23" s="8"/>
      <c r="F23" s="8"/>
      <c r="G23" s="8"/>
      <c r="H23" s="8"/>
      <c r="I23" s="8"/>
      <c r="J23" s="8"/>
      <c r="K23" s="8"/>
      <c r="L23" s="8"/>
      <c r="M23" s="8"/>
      <c r="N23" s="8"/>
      <c r="O23" s="8"/>
      <c r="P23" s="8"/>
      <c r="Q23" s="8"/>
      <c r="R23" s="8"/>
      <c r="S23" s="8"/>
      <c r="T23" s="8"/>
      <c r="U23" s="8"/>
      <c r="V23" s="8"/>
      <c r="W23" s="8"/>
      <c r="X23" s="8"/>
      <c r="Y23" s="8"/>
      <c r="Z23" s="8"/>
      <c r="AA23" s="8"/>
      <c r="AB23" s="8"/>
    </row>
    <row r="24" spans="1:30" ht="24" customHeight="1" x14ac:dyDescent="0.2">
      <c r="A24" s="18" t="s">
        <v>126</v>
      </c>
      <c r="B24" s="18" t="s">
        <v>23</v>
      </c>
      <c r="C24" s="36">
        <v>150</v>
      </c>
      <c r="D24" s="8"/>
      <c r="E24" s="8"/>
      <c r="F24" s="8"/>
      <c r="G24" s="8"/>
      <c r="H24" s="8"/>
      <c r="I24" s="8"/>
      <c r="J24" s="8"/>
      <c r="K24" s="8"/>
      <c r="L24" s="8"/>
      <c r="M24" s="8"/>
      <c r="N24" s="8"/>
      <c r="O24" s="8"/>
      <c r="P24" s="8"/>
      <c r="Q24" s="8"/>
      <c r="R24" s="8"/>
      <c r="S24" s="8"/>
      <c r="T24" s="8"/>
      <c r="U24" s="8"/>
      <c r="V24" s="8"/>
      <c r="W24" s="8"/>
      <c r="X24" s="8"/>
      <c r="Y24" s="8"/>
      <c r="Z24" s="8"/>
      <c r="AA24" s="8"/>
      <c r="AB24" s="8"/>
    </row>
    <row r="25" spans="1:30" ht="24" customHeight="1" x14ac:dyDescent="0.2">
      <c r="A25" s="18"/>
      <c r="B25" s="18"/>
      <c r="C25" s="36"/>
      <c r="D25" s="8"/>
      <c r="E25" s="8"/>
      <c r="F25" s="8"/>
      <c r="G25" s="8"/>
      <c r="H25" s="8"/>
      <c r="I25" s="8"/>
      <c r="J25" s="8"/>
      <c r="K25" s="8"/>
      <c r="L25" s="8"/>
      <c r="M25" s="8"/>
      <c r="N25" s="8"/>
      <c r="O25" s="8"/>
      <c r="P25" s="8"/>
      <c r="Q25" s="8"/>
      <c r="R25" s="8"/>
      <c r="S25" s="8"/>
      <c r="T25" s="8"/>
      <c r="U25" s="8"/>
      <c r="V25" s="8"/>
      <c r="W25" s="8"/>
      <c r="X25" s="8"/>
      <c r="Y25" s="8"/>
      <c r="Z25" s="8"/>
      <c r="AA25" s="8"/>
      <c r="AB25" s="8"/>
    </row>
    <row r="26" spans="1:30" ht="24" customHeight="1" x14ac:dyDescent="0.2">
      <c r="A26" s="18"/>
      <c r="B26" s="18"/>
      <c r="C26" s="36"/>
      <c r="D26" s="8"/>
      <c r="E26" s="8"/>
      <c r="F26" s="8"/>
      <c r="G26" s="8"/>
      <c r="H26" s="8"/>
      <c r="I26" s="8"/>
      <c r="J26" s="8"/>
      <c r="K26" s="8"/>
      <c r="L26" s="8"/>
      <c r="M26" s="8"/>
      <c r="N26" s="8"/>
      <c r="O26" s="8"/>
      <c r="P26" s="8"/>
      <c r="Q26" s="8"/>
      <c r="R26" s="8"/>
      <c r="S26" s="8"/>
      <c r="T26" s="8"/>
      <c r="U26" s="8"/>
      <c r="V26" s="8"/>
      <c r="W26" s="8"/>
      <c r="X26" s="8"/>
      <c r="Y26" s="8"/>
      <c r="Z26" s="8"/>
      <c r="AA26" s="8"/>
      <c r="AB26" s="8"/>
    </row>
    <row r="27" spans="1:30" ht="24" customHeight="1" x14ac:dyDescent="0.2">
      <c r="A27" s="18"/>
      <c r="B27" s="18"/>
      <c r="C27" s="36"/>
      <c r="D27" s="8"/>
      <c r="E27" s="8"/>
      <c r="F27" s="8"/>
      <c r="G27" s="8"/>
      <c r="H27" s="8"/>
      <c r="I27" s="8"/>
      <c r="J27" s="8"/>
      <c r="K27" s="8"/>
      <c r="L27" s="8"/>
      <c r="M27" s="8"/>
      <c r="N27" s="8"/>
      <c r="O27" s="8"/>
      <c r="P27" s="8"/>
      <c r="Q27" s="8"/>
      <c r="R27" s="8"/>
      <c r="S27" s="8"/>
      <c r="T27" s="8"/>
      <c r="U27" s="8"/>
      <c r="V27" s="8"/>
      <c r="W27" s="8"/>
      <c r="X27" s="8"/>
      <c r="Y27" s="8"/>
      <c r="Z27" s="8"/>
      <c r="AA27" s="8"/>
      <c r="AB27" s="8"/>
    </row>
    <row r="28" spans="1:30" ht="34.5" customHeight="1" x14ac:dyDescent="0.2">
      <c r="A28" s="14" t="s">
        <v>127</v>
      </c>
      <c r="B28" s="14"/>
      <c r="C28" s="41">
        <f>SUM(Table_13_Legal_and_Accounting_Fees[Cost])</f>
        <v>450</v>
      </c>
      <c r="D28" s="5"/>
      <c r="E28" s="5"/>
      <c r="F28" s="2"/>
      <c r="G28" s="2"/>
      <c r="H28" s="2"/>
      <c r="I28" s="2"/>
      <c r="J28" s="2"/>
      <c r="K28" s="2"/>
      <c r="L28" s="2"/>
      <c r="M28" s="2"/>
      <c r="N28" s="2"/>
      <c r="O28" s="2"/>
      <c r="P28" s="2"/>
      <c r="Q28" s="2"/>
      <c r="R28" s="2"/>
      <c r="S28" s="2"/>
      <c r="T28" s="2"/>
      <c r="U28" s="2"/>
      <c r="V28" s="2"/>
      <c r="W28" s="2"/>
      <c r="X28" s="2"/>
      <c r="Y28" s="2"/>
      <c r="Z28" s="2"/>
      <c r="AA28" s="2"/>
      <c r="AB28" s="2"/>
      <c r="AC28" s="2"/>
      <c r="AD28" s="2"/>
    </row>
    <row r="29" spans="1:30" ht="34.5" customHeight="1" x14ac:dyDescent="0.2">
      <c r="A29" s="52" t="s">
        <v>128</v>
      </c>
      <c r="B29" s="49"/>
      <c r="C29" s="49"/>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80.25" customHeight="1" x14ac:dyDescent="0.2">
      <c r="A30" s="51" t="s">
        <v>129</v>
      </c>
      <c r="B30" s="49"/>
      <c r="C30" s="49"/>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35.25" customHeight="1" x14ac:dyDescent="0.25">
      <c r="A31" s="60" t="s">
        <v>107</v>
      </c>
      <c r="B31" s="49"/>
      <c r="C31" s="49"/>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1:30" ht="56.25" customHeight="1" x14ac:dyDescent="0.2">
      <c r="A32" s="61" t="s">
        <v>130</v>
      </c>
      <c r="B32" s="49"/>
      <c r="C32" s="49"/>
      <c r="D32" s="22"/>
      <c r="E32" s="22"/>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row>
    <row r="33" spans="1:30" ht="15.75" customHeight="1" x14ac:dyDescent="0.2">
      <c r="A33" s="6" t="s">
        <v>131</v>
      </c>
      <c r="B33" s="7" t="s">
        <v>132</v>
      </c>
      <c r="C33" s="6" t="s">
        <v>133</v>
      </c>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row>
    <row r="34" spans="1:30" ht="15.75" customHeight="1" x14ac:dyDescent="0.2">
      <c r="A34" s="23" t="s">
        <v>134</v>
      </c>
      <c r="B34" s="24" t="s">
        <v>135</v>
      </c>
      <c r="C34" s="46">
        <v>200</v>
      </c>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row>
    <row r="35" spans="1:30" ht="15.75" customHeight="1" x14ac:dyDescent="0.2">
      <c r="A35" s="25"/>
      <c r="B35" s="26"/>
      <c r="C35" s="47"/>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row>
    <row r="36" spans="1:30" ht="15.75" customHeight="1" x14ac:dyDescent="0.2">
      <c r="A36" s="23"/>
      <c r="B36" s="24"/>
      <c r="C36" s="46"/>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row>
    <row r="37" spans="1:30" ht="15.75" customHeight="1" x14ac:dyDescent="0.2">
      <c r="A37" s="25"/>
      <c r="B37" s="26"/>
      <c r="C37" s="47"/>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row>
    <row r="38" spans="1:30" ht="15.75" customHeight="1" x14ac:dyDescent="0.2">
      <c r="A38" s="23"/>
      <c r="B38" s="24"/>
      <c r="C38" s="46"/>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row>
    <row r="39" spans="1:30" ht="34.5" customHeight="1" x14ac:dyDescent="0.2">
      <c r="A39" s="27" t="s">
        <v>136</v>
      </c>
      <c r="B39" s="28"/>
      <c r="C39" s="48">
        <f>SUM(Table_14_Insurance[6 Month Premium])</f>
        <v>200</v>
      </c>
      <c r="D39" s="29"/>
      <c r="E39" s="29"/>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row>
    <row r="40" spans="1:30" ht="34.5" customHeight="1" x14ac:dyDescent="0.2">
      <c r="A40" s="52" t="s">
        <v>137</v>
      </c>
      <c r="B40" s="49"/>
      <c r="C40" s="49"/>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row>
    <row r="41" spans="1:30" ht="80.25" customHeight="1" x14ac:dyDescent="0.2">
      <c r="A41" s="62" t="s">
        <v>138</v>
      </c>
      <c r="B41" s="49"/>
      <c r="C41" s="49"/>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row>
    <row r="42" spans="1:30" ht="15.75" customHeight="1" x14ac:dyDescent="0.2">
      <c r="A42" s="53" t="s">
        <v>0</v>
      </c>
      <c r="B42" s="49"/>
      <c r="C42" s="49"/>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5.75" hidden="1" customHeight="1" x14ac:dyDescent="0.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sheetData>
  <mergeCells count="18">
    <mergeCell ref="A1:C1"/>
    <mergeCell ref="A2:C2"/>
    <mergeCell ref="A3:C3"/>
    <mergeCell ref="A4:C4"/>
    <mergeCell ref="A5:C5"/>
    <mergeCell ref="A6:C6"/>
    <mergeCell ref="A7:C7"/>
    <mergeCell ref="A32:C32"/>
    <mergeCell ref="A40:C40"/>
    <mergeCell ref="A41:C41"/>
    <mergeCell ref="A42:C42"/>
    <mergeCell ref="A18:C18"/>
    <mergeCell ref="A19:C19"/>
    <mergeCell ref="A20:C20"/>
    <mergeCell ref="A21:C21"/>
    <mergeCell ref="A29:C29"/>
    <mergeCell ref="A30:C30"/>
    <mergeCell ref="A31:C31"/>
  </mergeCells>
  <dataValidations count="1">
    <dataValidation type="custom" allowBlank="1" showDropDown="1" sqref="C9:C16 C23:C27 C34:C38" xr:uid="{00000000-0002-0000-0400-000000000000}">
      <formula1>AND(ISNUMBER(C9),(NOT(OR(NOT(ISERROR(DATEVALUE(C9))), AND(ISNUMBER(C9), LEFT(CELL("format", C9))="D")))))</formula1>
    </dataValidation>
  </dataValidations>
  <hyperlinks>
    <hyperlink ref="A3" location="'Business Management'!A6:C6" display="Business Licenses, Registrations, Permits" xr:uid="{00000000-0004-0000-0400-000000000000}"/>
    <hyperlink ref="A4" location="'Business Management'!A20:C20" display="Legal and Accounting Fees" xr:uid="{00000000-0004-0000-0400-000001000000}"/>
    <hyperlink ref="A5" location="'Business Management'!A31:C31" display="Insurance" xr:uid="{00000000-0004-0000-0400-000002000000}"/>
  </hyperlinks>
  <pageMargins left="0.7" right="0.7" top="0.75" bottom="0.75" header="0" footer="0"/>
  <pageSetup orientation="portrait"/>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15"/>
  <sheetViews>
    <sheetView workbookViewId="0">
      <selection sqref="A1:C1"/>
    </sheetView>
  </sheetViews>
  <sheetFormatPr baseColWidth="10" defaultColWidth="0" defaultRowHeight="15" customHeight="1" zeroHeight="1" x14ac:dyDescent="0.2"/>
  <cols>
    <col min="1" max="1" width="51.1640625" customWidth="1"/>
    <col min="2" max="2" width="37.83203125" customWidth="1"/>
    <col min="3" max="3" width="33.1640625" customWidth="1"/>
    <col min="4" max="4" width="24.83203125" hidden="1" customWidth="1"/>
    <col min="5" max="5" width="21.33203125" hidden="1" customWidth="1"/>
    <col min="6" max="6" width="9.1640625" hidden="1" customWidth="1"/>
    <col min="7" max="30" width="8.6640625" hidden="1" customWidth="1"/>
    <col min="31" max="16384" width="14.5" hidden="1"/>
  </cols>
  <sheetData>
    <row r="1" spans="1:30" ht="35.25" customHeight="1" x14ac:dyDescent="0.3">
      <c r="A1" s="57" t="s">
        <v>173</v>
      </c>
      <c r="B1" s="49"/>
      <c r="C1" s="49"/>
      <c r="D1" s="1"/>
      <c r="E1" s="1"/>
      <c r="F1" s="2"/>
      <c r="G1" s="2"/>
      <c r="H1" s="2"/>
      <c r="I1" s="2"/>
      <c r="J1" s="2"/>
      <c r="K1" s="2"/>
      <c r="L1" s="2"/>
      <c r="M1" s="2"/>
      <c r="N1" s="2"/>
      <c r="O1" s="2"/>
      <c r="P1" s="2"/>
      <c r="Q1" s="2"/>
      <c r="R1" s="2"/>
      <c r="S1" s="2"/>
      <c r="T1" s="2"/>
      <c r="U1" s="2"/>
      <c r="V1" s="2"/>
      <c r="W1" s="2"/>
      <c r="X1" s="2"/>
      <c r="Y1" s="2"/>
      <c r="Z1" s="2"/>
      <c r="AA1" s="2"/>
      <c r="AB1" s="2"/>
      <c r="AC1" s="2"/>
      <c r="AD1" s="2"/>
    </row>
    <row r="2" spans="1:30" ht="56.25" customHeight="1" x14ac:dyDescent="0.2">
      <c r="A2" s="54" t="s">
        <v>139</v>
      </c>
      <c r="B2" s="49"/>
      <c r="C2" s="49"/>
      <c r="D2" s="5"/>
      <c r="E2" s="5"/>
      <c r="F2" s="30"/>
      <c r="G2" s="30"/>
      <c r="H2" s="30"/>
      <c r="I2" s="30"/>
      <c r="J2" s="30"/>
      <c r="K2" s="30"/>
      <c r="L2" s="30"/>
      <c r="M2" s="30"/>
      <c r="N2" s="30"/>
      <c r="O2" s="30"/>
      <c r="P2" s="30"/>
      <c r="Q2" s="30"/>
      <c r="R2" s="30"/>
      <c r="S2" s="30"/>
      <c r="T2" s="30"/>
      <c r="U2" s="30"/>
      <c r="V2" s="30"/>
      <c r="W2" s="30"/>
      <c r="X2" s="30"/>
      <c r="Y2" s="30"/>
      <c r="Z2" s="30"/>
      <c r="AA2" s="30"/>
      <c r="AB2" s="30"/>
      <c r="AC2" s="30"/>
      <c r="AD2" s="30"/>
    </row>
    <row r="3" spans="1:30" ht="24" customHeight="1" x14ac:dyDescent="0.2">
      <c r="A3" s="6" t="s">
        <v>140</v>
      </c>
      <c r="B3" s="7" t="s">
        <v>7</v>
      </c>
      <c r="C3" s="6" t="s">
        <v>86</v>
      </c>
      <c r="D3" s="8"/>
      <c r="E3" s="8"/>
      <c r="F3" s="8"/>
      <c r="G3" s="8"/>
      <c r="H3" s="8"/>
      <c r="I3" s="8"/>
      <c r="J3" s="8"/>
      <c r="K3" s="8"/>
      <c r="L3" s="8"/>
      <c r="M3" s="8"/>
      <c r="N3" s="8"/>
      <c r="O3" s="8"/>
      <c r="P3" s="8"/>
      <c r="Q3" s="8"/>
      <c r="R3" s="8"/>
      <c r="S3" s="8"/>
      <c r="T3" s="8"/>
      <c r="U3" s="8"/>
      <c r="V3" s="8"/>
      <c r="W3" s="8"/>
      <c r="X3" s="8"/>
      <c r="Y3" s="8"/>
      <c r="Z3" s="8"/>
      <c r="AA3" s="8"/>
      <c r="AB3" s="8"/>
    </row>
    <row r="4" spans="1:30" ht="24" customHeight="1" x14ac:dyDescent="0.2">
      <c r="A4" s="18" t="s">
        <v>141</v>
      </c>
      <c r="B4" s="18" t="s">
        <v>142</v>
      </c>
      <c r="C4" s="36">
        <v>100</v>
      </c>
      <c r="D4" s="8"/>
      <c r="E4" s="8"/>
      <c r="F4" s="8"/>
      <c r="G4" s="8"/>
      <c r="H4" s="8"/>
      <c r="I4" s="8"/>
      <c r="J4" s="8"/>
      <c r="K4" s="8"/>
      <c r="L4" s="8"/>
      <c r="M4" s="8"/>
      <c r="N4" s="8"/>
      <c r="O4" s="8"/>
      <c r="P4" s="8"/>
      <c r="Q4" s="8"/>
      <c r="R4" s="8"/>
      <c r="S4" s="8"/>
      <c r="T4" s="8"/>
      <c r="U4" s="8"/>
      <c r="V4" s="8"/>
      <c r="W4" s="8"/>
      <c r="X4" s="8"/>
      <c r="Y4" s="8"/>
      <c r="Z4" s="8"/>
      <c r="AA4" s="8"/>
      <c r="AB4" s="8"/>
    </row>
    <row r="5" spans="1:30" ht="24" customHeight="1" x14ac:dyDescent="0.2">
      <c r="A5" s="18"/>
      <c r="B5" s="18"/>
      <c r="C5" s="36"/>
      <c r="D5" s="8"/>
      <c r="E5" s="8"/>
      <c r="F5" s="8"/>
      <c r="G5" s="8"/>
      <c r="H5" s="8"/>
      <c r="I5" s="8"/>
      <c r="J5" s="8"/>
      <c r="K5" s="8"/>
      <c r="L5" s="8"/>
      <c r="M5" s="8"/>
      <c r="N5" s="8"/>
      <c r="O5" s="8"/>
      <c r="P5" s="8"/>
      <c r="Q5" s="8"/>
      <c r="R5" s="8"/>
      <c r="S5" s="8"/>
      <c r="T5" s="8"/>
      <c r="U5" s="8"/>
      <c r="V5" s="8"/>
      <c r="W5" s="8"/>
      <c r="X5" s="8"/>
      <c r="Y5" s="8"/>
      <c r="Z5" s="8"/>
      <c r="AA5" s="8"/>
      <c r="AB5" s="8"/>
    </row>
    <row r="6" spans="1:30" ht="24" customHeight="1" x14ac:dyDescent="0.2">
      <c r="A6" s="18"/>
      <c r="B6" s="18"/>
      <c r="C6" s="36"/>
      <c r="D6" s="8"/>
      <c r="E6" s="8"/>
      <c r="F6" s="8"/>
      <c r="G6" s="8"/>
      <c r="H6" s="8"/>
      <c r="I6" s="8"/>
      <c r="J6" s="8"/>
      <c r="K6" s="8"/>
      <c r="L6" s="8"/>
      <c r="M6" s="8"/>
      <c r="N6" s="8"/>
      <c r="O6" s="8"/>
      <c r="P6" s="8"/>
      <c r="Q6" s="8"/>
      <c r="R6" s="8"/>
      <c r="S6" s="8"/>
      <c r="T6" s="8"/>
      <c r="U6" s="8"/>
      <c r="V6" s="8"/>
      <c r="W6" s="8"/>
      <c r="X6" s="8"/>
      <c r="Y6" s="8"/>
      <c r="Z6" s="8"/>
      <c r="AA6" s="8"/>
      <c r="AB6" s="8"/>
    </row>
    <row r="7" spans="1:30" ht="24" customHeight="1" x14ac:dyDescent="0.2">
      <c r="A7" s="18"/>
      <c r="B7" s="18"/>
      <c r="C7" s="36"/>
      <c r="D7" s="8"/>
      <c r="E7" s="8"/>
      <c r="F7" s="8"/>
      <c r="G7" s="8"/>
      <c r="H7" s="8"/>
      <c r="I7" s="8"/>
      <c r="J7" s="8"/>
      <c r="K7" s="8"/>
      <c r="L7" s="8"/>
      <c r="M7" s="8"/>
      <c r="N7" s="8"/>
      <c r="O7" s="8"/>
      <c r="P7" s="8"/>
      <c r="Q7" s="8"/>
      <c r="R7" s="8"/>
      <c r="S7" s="8"/>
      <c r="T7" s="8"/>
      <c r="U7" s="8"/>
      <c r="V7" s="8"/>
      <c r="W7" s="8"/>
      <c r="X7" s="8"/>
      <c r="Y7" s="8"/>
      <c r="Z7" s="8"/>
      <c r="AA7" s="8"/>
      <c r="AB7" s="8"/>
    </row>
    <row r="8" spans="1:30" ht="24" customHeight="1" x14ac:dyDescent="0.2">
      <c r="A8" s="18"/>
      <c r="B8" s="18"/>
      <c r="C8" s="36"/>
      <c r="D8" s="8"/>
      <c r="E8" s="8"/>
      <c r="F8" s="8"/>
      <c r="G8" s="8"/>
      <c r="H8" s="8"/>
      <c r="I8" s="8"/>
      <c r="J8" s="8"/>
      <c r="K8" s="8"/>
      <c r="L8" s="8"/>
      <c r="M8" s="8"/>
      <c r="N8" s="8"/>
      <c r="O8" s="8"/>
      <c r="P8" s="8"/>
      <c r="Q8" s="8"/>
      <c r="R8" s="8"/>
      <c r="S8" s="8"/>
      <c r="T8" s="8"/>
      <c r="U8" s="8"/>
      <c r="V8" s="8"/>
      <c r="W8" s="8"/>
      <c r="X8" s="8"/>
      <c r="Y8" s="8"/>
      <c r="Z8" s="8"/>
      <c r="AA8" s="8"/>
      <c r="AB8" s="8"/>
    </row>
    <row r="9" spans="1:30" ht="24" customHeight="1" x14ac:dyDescent="0.2">
      <c r="A9" s="18"/>
      <c r="B9" s="18"/>
      <c r="C9" s="36"/>
      <c r="D9" s="8"/>
      <c r="E9" s="8"/>
      <c r="F9" s="8"/>
      <c r="G9" s="8"/>
      <c r="H9" s="8"/>
      <c r="I9" s="8"/>
      <c r="J9" s="8"/>
      <c r="K9" s="8"/>
      <c r="L9" s="8"/>
      <c r="M9" s="8"/>
      <c r="N9" s="8"/>
      <c r="O9" s="8"/>
      <c r="P9" s="8"/>
      <c r="Q9" s="8"/>
      <c r="R9" s="8"/>
      <c r="S9" s="8"/>
      <c r="T9" s="8"/>
      <c r="U9" s="8"/>
      <c r="V9" s="8"/>
      <c r="W9" s="8"/>
      <c r="X9" s="8"/>
      <c r="Y9" s="8"/>
      <c r="Z9" s="8"/>
      <c r="AA9" s="8"/>
      <c r="AB9" s="8"/>
    </row>
    <row r="10" spans="1:30" ht="24" customHeight="1" x14ac:dyDescent="0.2">
      <c r="A10" s="18"/>
      <c r="B10" s="18"/>
      <c r="C10" s="36"/>
      <c r="D10" s="8"/>
      <c r="E10" s="8"/>
      <c r="F10" s="8"/>
      <c r="G10" s="8"/>
      <c r="H10" s="8"/>
      <c r="I10" s="8"/>
      <c r="J10" s="8"/>
      <c r="K10" s="8"/>
      <c r="L10" s="8"/>
      <c r="M10" s="8"/>
      <c r="N10" s="8"/>
      <c r="O10" s="8"/>
      <c r="P10" s="8"/>
      <c r="Q10" s="8"/>
      <c r="R10" s="8"/>
      <c r="S10" s="8"/>
      <c r="T10" s="8"/>
      <c r="U10" s="8"/>
      <c r="V10" s="8"/>
      <c r="W10" s="8"/>
      <c r="X10" s="8"/>
      <c r="Y10" s="8"/>
      <c r="Z10" s="8"/>
      <c r="AA10" s="8"/>
      <c r="AB10" s="8"/>
    </row>
    <row r="11" spans="1:30" ht="24" customHeight="1" x14ac:dyDescent="0.2">
      <c r="A11" s="18"/>
      <c r="B11" s="18"/>
      <c r="C11" s="36"/>
      <c r="D11" s="8"/>
      <c r="E11" s="8"/>
      <c r="F11" s="8"/>
      <c r="G11" s="8"/>
      <c r="H11" s="8"/>
      <c r="I11" s="8"/>
      <c r="J11" s="8"/>
      <c r="K11" s="8"/>
      <c r="L11" s="8"/>
      <c r="M11" s="8"/>
      <c r="N11" s="8"/>
      <c r="O11" s="8"/>
      <c r="P11" s="8"/>
      <c r="Q11" s="8"/>
      <c r="R11" s="8"/>
      <c r="S11" s="8"/>
      <c r="T11" s="8"/>
      <c r="U11" s="8"/>
      <c r="V11" s="8"/>
      <c r="W11" s="8"/>
      <c r="X11" s="8"/>
      <c r="Y11" s="8"/>
      <c r="Z11" s="8"/>
      <c r="AA11" s="8"/>
      <c r="AB11" s="8"/>
    </row>
    <row r="12" spans="1:30" ht="24" customHeight="1" x14ac:dyDescent="0.2">
      <c r="A12" s="18"/>
      <c r="B12" s="18"/>
      <c r="C12" s="36"/>
      <c r="D12" s="8"/>
      <c r="E12" s="8"/>
      <c r="F12" s="8"/>
      <c r="G12" s="8"/>
      <c r="H12" s="8"/>
      <c r="I12" s="8"/>
      <c r="J12" s="8"/>
      <c r="K12" s="8"/>
      <c r="L12" s="8"/>
      <c r="M12" s="8"/>
      <c r="N12" s="8"/>
      <c r="O12" s="8"/>
      <c r="P12" s="8"/>
      <c r="Q12" s="8"/>
      <c r="R12" s="8"/>
      <c r="S12" s="8"/>
      <c r="T12" s="8"/>
      <c r="U12" s="8"/>
      <c r="V12" s="8"/>
      <c r="W12" s="8"/>
      <c r="X12" s="8"/>
      <c r="Y12" s="8"/>
      <c r="Z12" s="8"/>
      <c r="AA12" s="8"/>
      <c r="AB12" s="8"/>
    </row>
    <row r="13" spans="1:30" ht="24" customHeight="1" x14ac:dyDescent="0.2">
      <c r="A13" s="18"/>
      <c r="B13" s="18"/>
      <c r="C13" s="36"/>
      <c r="D13" s="8"/>
      <c r="E13" s="8"/>
      <c r="F13" s="8"/>
      <c r="G13" s="8"/>
      <c r="H13" s="8"/>
      <c r="I13" s="8"/>
      <c r="J13" s="8"/>
      <c r="K13" s="8"/>
      <c r="L13" s="8"/>
      <c r="M13" s="8"/>
      <c r="N13" s="8"/>
      <c r="O13" s="8"/>
      <c r="P13" s="8"/>
      <c r="Q13" s="8"/>
      <c r="R13" s="8"/>
      <c r="S13" s="8"/>
      <c r="T13" s="8"/>
      <c r="U13" s="8"/>
      <c r="V13" s="8"/>
      <c r="W13" s="8"/>
      <c r="X13" s="8"/>
      <c r="Y13" s="8"/>
      <c r="Z13" s="8"/>
      <c r="AA13" s="8"/>
      <c r="AB13" s="8"/>
    </row>
    <row r="14" spans="1:30" ht="24" customHeight="1" x14ac:dyDescent="0.2">
      <c r="A14" s="18"/>
      <c r="B14" s="18"/>
      <c r="C14" s="36"/>
      <c r="D14" s="8"/>
      <c r="E14" s="8"/>
      <c r="F14" s="8"/>
      <c r="G14" s="8"/>
      <c r="H14" s="8"/>
      <c r="I14" s="8"/>
      <c r="J14" s="8"/>
      <c r="K14" s="8"/>
      <c r="L14" s="8"/>
      <c r="M14" s="8"/>
      <c r="N14" s="8"/>
      <c r="O14" s="8"/>
      <c r="P14" s="8"/>
      <c r="Q14" s="8"/>
      <c r="R14" s="8"/>
      <c r="S14" s="8"/>
      <c r="T14" s="8"/>
      <c r="U14" s="8"/>
      <c r="V14" s="8"/>
      <c r="W14" s="8"/>
      <c r="X14" s="8"/>
      <c r="Y14" s="8"/>
      <c r="Z14" s="8"/>
      <c r="AA14" s="8"/>
      <c r="AB14" s="8"/>
    </row>
    <row r="15" spans="1:30" ht="24" customHeight="1" x14ac:dyDescent="0.2">
      <c r="A15" s="18"/>
      <c r="B15" s="18"/>
      <c r="C15" s="36"/>
      <c r="D15" s="8"/>
      <c r="E15" s="8"/>
      <c r="F15" s="8"/>
      <c r="G15" s="8"/>
      <c r="H15" s="8"/>
      <c r="I15" s="8"/>
      <c r="J15" s="8"/>
      <c r="K15" s="8"/>
      <c r="L15" s="8"/>
      <c r="M15" s="8"/>
      <c r="N15" s="8"/>
      <c r="O15" s="8"/>
      <c r="P15" s="8"/>
      <c r="Q15" s="8"/>
      <c r="R15" s="8"/>
      <c r="S15" s="8"/>
      <c r="T15" s="8"/>
      <c r="U15" s="8"/>
      <c r="V15" s="8"/>
      <c r="W15" s="8"/>
      <c r="X15" s="8"/>
      <c r="Y15" s="8"/>
      <c r="Z15" s="8"/>
      <c r="AA15" s="8"/>
      <c r="AB15" s="8"/>
    </row>
    <row r="16" spans="1:30" ht="24" customHeight="1" x14ac:dyDescent="0.2">
      <c r="A16" s="18"/>
      <c r="B16" s="18"/>
      <c r="C16" s="36"/>
      <c r="D16" s="8"/>
      <c r="E16" s="8"/>
      <c r="F16" s="8"/>
      <c r="G16" s="8"/>
      <c r="H16" s="8"/>
      <c r="I16" s="8"/>
      <c r="J16" s="8"/>
      <c r="K16" s="8"/>
      <c r="L16" s="8"/>
      <c r="M16" s="8"/>
      <c r="N16" s="8"/>
      <c r="O16" s="8"/>
      <c r="P16" s="8"/>
      <c r="Q16" s="8"/>
      <c r="R16" s="8"/>
      <c r="S16" s="8"/>
      <c r="T16" s="8"/>
      <c r="U16" s="8"/>
      <c r="V16" s="8"/>
      <c r="W16" s="8"/>
      <c r="X16" s="8"/>
      <c r="Y16" s="8"/>
      <c r="Z16" s="8"/>
      <c r="AA16" s="8"/>
      <c r="AB16" s="8"/>
    </row>
    <row r="17" spans="1:30" ht="34.5" customHeight="1" x14ac:dyDescent="0.2">
      <c r="A17" s="14" t="s">
        <v>143</v>
      </c>
      <c r="B17" s="14"/>
      <c r="C17" s="41">
        <f>SUM(Table_15_Other_Expenses[Cost])</f>
        <v>100</v>
      </c>
      <c r="F17" s="2"/>
      <c r="G17" s="2"/>
      <c r="H17" s="2"/>
      <c r="I17" s="2"/>
      <c r="J17" s="2"/>
      <c r="K17" s="2"/>
      <c r="L17" s="2"/>
      <c r="M17" s="2"/>
      <c r="N17" s="2"/>
      <c r="O17" s="2"/>
      <c r="P17" s="2"/>
      <c r="Q17" s="2"/>
      <c r="R17" s="2"/>
      <c r="S17" s="2"/>
      <c r="T17" s="2"/>
      <c r="U17" s="2"/>
      <c r="V17" s="2"/>
      <c r="W17" s="2"/>
      <c r="X17" s="2"/>
      <c r="Y17" s="2"/>
      <c r="Z17" s="2"/>
      <c r="AA17" s="2"/>
      <c r="AB17" s="2"/>
      <c r="AC17" s="2"/>
      <c r="AD17" s="2"/>
    </row>
    <row r="18" spans="1:30" ht="34.5" customHeight="1" x14ac:dyDescent="0.2">
      <c r="A18" s="52" t="s">
        <v>144</v>
      </c>
      <c r="B18" s="49"/>
      <c r="C18" s="49"/>
      <c r="D18" s="5"/>
      <c r="E18" s="5"/>
      <c r="F18" s="2"/>
      <c r="G18" s="2"/>
      <c r="H18" s="2"/>
      <c r="I18" s="2"/>
      <c r="J18" s="2"/>
      <c r="K18" s="2"/>
      <c r="L18" s="2"/>
      <c r="M18" s="2"/>
      <c r="N18" s="2"/>
      <c r="O18" s="2"/>
      <c r="P18" s="2"/>
      <c r="Q18" s="2"/>
      <c r="R18" s="2"/>
      <c r="S18" s="2"/>
      <c r="T18" s="2"/>
      <c r="U18" s="2"/>
      <c r="V18" s="2"/>
      <c r="W18" s="2"/>
      <c r="X18" s="2"/>
      <c r="Y18" s="2"/>
      <c r="Z18" s="2"/>
      <c r="AA18" s="2"/>
      <c r="AB18" s="2"/>
      <c r="AC18" s="2"/>
      <c r="AD18" s="2"/>
    </row>
    <row r="19" spans="1:30" ht="80.25" customHeight="1" x14ac:dyDescent="0.25">
      <c r="A19" s="51" t="s">
        <v>145</v>
      </c>
      <c r="B19" s="49"/>
      <c r="C19" s="49"/>
      <c r="D19" s="4"/>
      <c r="E19" s="4"/>
      <c r="F19" s="2"/>
      <c r="G19" s="2"/>
      <c r="H19" s="2"/>
      <c r="I19" s="2"/>
      <c r="J19" s="2"/>
      <c r="K19" s="2"/>
      <c r="L19" s="2"/>
      <c r="M19" s="2"/>
      <c r="N19" s="2"/>
      <c r="O19" s="2"/>
      <c r="P19" s="2"/>
      <c r="Q19" s="2"/>
      <c r="R19" s="2"/>
      <c r="S19" s="2"/>
      <c r="T19" s="2"/>
      <c r="U19" s="2"/>
      <c r="V19" s="2"/>
      <c r="W19" s="2"/>
      <c r="X19" s="2"/>
      <c r="Y19" s="2"/>
      <c r="Z19" s="2"/>
      <c r="AA19" s="2"/>
      <c r="AB19" s="2"/>
      <c r="AC19" s="2"/>
      <c r="AD19" s="2"/>
    </row>
    <row r="20" spans="1:30" ht="15.75" customHeight="1" x14ac:dyDescent="0.2">
      <c r="A20" s="53" t="s">
        <v>0</v>
      </c>
      <c r="B20" s="49"/>
      <c r="C20" s="49"/>
      <c r="D20" s="2"/>
      <c r="E20" s="2"/>
      <c r="F20" s="2"/>
      <c r="G20" s="2"/>
      <c r="H20" s="2"/>
      <c r="I20" s="2"/>
      <c r="J20" s="2"/>
      <c r="K20" s="2"/>
      <c r="L20" s="2"/>
      <c r="M20" s="2"/>
      <c r="N20" s="2"/>
      <c r="O20" s="2"/>
      <c r="P20" s="2"/>
      <c r="Q20" s="2"/>
      <c r="R20" s="2"/>
      <c r="S20" s="2"/>
      <c r="T20" s="2"/>
      <c r="U20" s="2"/>
      <c r="V20" s="2"/>
      <c r="W20" s="2"/>
      <c r="X20" s="2"/>
      <c r="Y20" s="2"/>
      <c r="Z20" s="2"/>
      <c r="AA20" s="2"/>
      <c r="AB20" s="2"/>
      <c r="AC20" s="2"/>
      <c r="AD20" s="2"/>
    </row>
    <row r="21" spans="1:30" ht="15.75" hidden="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row>
    <row r="22" spans="1:30" ht="15.75" hidden="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row>
    <row r="23" spans="1:30" ht="15.75" hidden="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row>
    <row r="24" spans="1:30" ht="15.75" hidden="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row>
    <row r="25" spans="1:30" ht="15.75" hidden="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row>
    <row r="26" spans="1:30" ht="15.75" hidden="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row>
    <row r="27" spans="1:30" ht="15.75" hidden="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row>
    <row r="28" spans="1:30" ht="15.75" hidden="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row>
    <row r="29" spans="1:30" ht="15.75" hidden="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row>
    <row r="30" spans="1:30" ht="15.75" hidden="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row>
    <row r="31" spans="1:30" ht="15.75" hidden="1"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row>
    <row r="32" spans="1:30" ht="15.75" hidden="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row>
    <row r="33" spans="1:30" ht="15.75" hidden="1"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row>
    <row r="34" spans="1:30" ht="15.75" hidden="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row>
    <row r="35" spans="1:30" ht="15.75" hidden="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row>
    <row r="36" spans="1:30" ht="15.75" hidden="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row>
    <row r="37" spans="1:30" ht="15.75" hidden="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row>
    <row r="38" spans="1:30" ht="15.75" hidden="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row>
    <row r="39" spans="1:30" ht="15.75" hidden="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1:30" ht="15.75" hidden="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1:30" ht="15.75" hidden="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2" spans="1:30" ht="15.75" hidden="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row>
    <row r="43" spans="1:30"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row>
    <row r="44" spans="1:30"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row>
    <row r="45" spans="1:30"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row>
    <row r="46" spans="1:30"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row>
    <row r="47" spans="1:30"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row>
    <row r="48" spans="1:30"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row>
    <row r="49" spans="1:30"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row>
    <row r="50" spans="1:30"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row>
    <row r="51" spans="1:30"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row>
    <row r="52" spans="1:30"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row>
    <row r="53" spans="1:30"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row>
    <row r="54" spans="1:30"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row>
    <row r="55" spans="1:30"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row>
    <row r="56" spans="1:30"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row>
    <row r="57" spans="1:30"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row>
    <row r="58" spans="1:30"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row>
    <row r="59" spans="1:30"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row>
    <row r="60" spans="1:30"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row>
    <row r="61" spans="1:30"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row>
    <row r="62" spans="1:30"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row>
    <row r="63" spans="1:30"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row>
    <row r="64" spans="1:30"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row>
    <row r="65" spans="1:30"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row>
    <row r="66" spans="1:30"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row>
    <row r="67" spans="1:30"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row>
    <row r="68" spans="1:30"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row>
    <row r="69" spans="1:30"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row>
    <row r="70" spans="1:30"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row>
    <row r="71" spans="1:30"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0"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row>
    <row r="73" spans="1:30"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row>
    <row r="74" spans="1:30"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row>
    <row r="75" spans="1:30"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row>
    <row r="76" spans="1:30"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row>
    <row r="77" spans="1:30"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row>
    <row r="78" spans="1:30"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row>
    <row r="79" spans="1:30"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row>
    <row r="80" spans="1:30"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row>
    <row r="81" spans="1:30"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row>
    <row r="82" spans="1:30"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row>
    <row r="83" spans="1:30"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row>
    <row r="84" spans="1:30"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row>
    <row r="85" spans="1:30"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row>
    <row r="86" spans="1:30"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row>
    <row r="87" spans="1:30"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row>
    <row r="88" spans="1:30"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row>
    <row r="89" spans="1:30"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row>
    <row r="90" spans="1:30"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row>
    <row r="91" spans="1:30"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row>
    <row r="92" spans="1:30"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row>
    <row r="93" spans="1:30"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row>
    <row r="94" spans="1:30"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row>
    <row r="95" spans="1:30"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row>
    <row r="96" spans="1:30"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row>
    <row r="97" spans="1:30"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row>
    <row r="98" spans="1:30"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row>
    <row r="99" spans="1:30"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row>
    <row r="100" spans="1:30"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row>
    <row r="101" spans="1:30"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row>
    <row r="102" spans="1:30"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row>
    <row r="103" spans="1:30"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row>
    <row r="104" spans="1:30"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row>
    <row r="105" spans="1:30"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row>
    <row r="106" spans="1:30"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row>
    <row r="107" spans="1:30"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row>
    <row r="108" spans="1:30"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row>
    <row r="109" spans="1:30"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row>
    <row r="110" spans="1:30"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row>
    <row r="111" spans="1:30"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row>
    <row r="112" spans="1:30"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row>
    <row r="113" spans="1:30"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row>
    <row r="114" spans="1:30"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row>
    <row r="115" spans="1:30"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row>
    <row r="116" spans="1:30"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row>
    <row r="117" spans="1:30"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row>
    <row r="118" spans="1:30"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row>
    <row r="119" spans="1:30"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row>
    <row r="120" spans="1:30"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row>
    <row r="121" spans="1:30"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row>
    <row r="122" spans="1:30"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row>
    <row r="123" spans="1:30"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row>
    <row r="124" spans="1:30"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row>
    <row r="125" spans="1:30"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row>
    <row r="126" spans="1:30"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row>
    <row r="127" spans="1:30"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row>
    <row r="128" spans="1:30"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row>
    <row r="129" spans="1:30"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row>
    <row r="130" spans="1:30"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row>
    <row r="131" spans="1:30"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row>
    <row r="132" spans="1:30"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row>
    <row r="133" spans="1:30"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row>
    <row r="134" spans="1:30"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row>
    <row r="135" spans="1:30"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row>
    <row r="136" spans="1:30"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row>
    <row r="137" spans="1:30"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row>
    <row r="138" spans="1:30"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row>
    <row r="139" spans="1:30"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row>
    <row r="140" spans="1:30"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row>
    <row r="141" spans="1:30"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row>
    <row r="142" spans="1:30"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row>
    <row r="143" spans="1:30"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row>
    <row r="144" spans="1:30"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row>
    <row r="145" spans="1:30"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row>
    <row r="146" spans="1:30"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row>
    <row r="147" spans="1:30"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row>
    <row r="148" spans="1:30"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row>
    <row r="149" spans="1:30"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row>
    <row r="150" spans="1:30"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row>
    <row r="151" spans="1:30"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row>
    <row r="152" spans="1:30"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row>
    <row r="153" spans="1:30"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row>
    <row r="154" spans="1:30"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row>
    <row r="155" spans="1:30"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row>
    <row r="156" spans="1:30"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row>
    <row r="157" spans="1:30"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row>
    <row r="158" spans="1:30"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row>
    <row r="159" spans="1:30"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row>
    <row r="160" spans="1:30"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row>
    <row r="161" spans="1:30"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row>
    <row r="162" spans="1:30"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row>
    <row r="163" spans="1:30"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row>
    <row r="164" spans="1:30"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row>
    <row r="165" spans="1:30"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row>
    <row r="166" spans="1:30"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row>
    <row r="167" spans="1:30"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row>
    <row r="168" spans="1:30"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row>
    <row r="169" spans="1:30"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row>
    <row r="170" spans="1:30"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row>
    <row r="171" spans="1:30"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row>
    <row r="172" spans="1:30"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row>
    <row r="173" spans="1:30"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row>
    <row r="174" spans="1:30"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row>
    <row r="175" spans="1:30"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row>
    <row r="176" spans="1:30"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row>
    <row r="177" spans="1:30"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row>
    <row r="178" spans="1:30"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row>
    <row r="179" spans="1:30"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row>
    <row r="180" spans="1:30"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row>
    <row r="181" spans="1:30"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row>
    <row r="182" spans="1:30"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row>
    <row r="183" spans="1:30"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row>
    <row r="184" spans="1:30"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row>
    <row r="185" spans="1:30"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row>
    <row r="186" spans="1:30"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row>
    <row r="187" spans="1:30"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row>
    <row r="188" spans="1:30"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row>
    <row r="189" spans="1:30"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row>
    <row r="190" spans="1:30"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row>
    <row r="191" spans="1:30"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row>
    <row r="192" spans="1:30"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row>
    <row r="193" spans="1:30"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row>
    <row r="194" spans="1:30"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row>
    <row r="195" spans="1:30"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row>
    <row r="196" spans="1:30"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row>
    <row r="197" spans="1:30"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row>
    <row r="198" spans="1:30"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row>
    <row r="199" spans="1:30"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row>
    <row r="200" spans="1:30"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row>
    <row r="201" spans="1:30"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row>
    <row r="202" spans="1:30"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row>
    <row r="203" spans="1:30"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row>
    <row r="204" spans="1:30"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row>
    <row r="205" spans="1:30"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row>
    <row r="206" spans="1:30"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row>
    <row r="207" spans="1:30"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row>
    <row r="208" spans="1:30"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row>
    <row r="209" spans="1:30"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row>
    <row r="210" spans="1:30"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row>
    <row r="211" spans="1:30"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0"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row>
    <row r="213" spans="1:30"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row>
    <row r="214" spans="1:30"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row>
    <row r="215" spans="1:30"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row>
    <row r="216" spans="1:30"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row>
    <row r="217" spans="1:30"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row>
    <row r="218" spans="1:30"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row>
    <row r="219" spans="1:30"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row>
    <row r="220" spans="1:30"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row>
    <row r="221" spans="1:30"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row>
    <row r="222" spans="1:30"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0"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row>
    <row r="224" spans="1:30"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row>
    <row r="225" spans="1:30"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row>
    <row r="226" spans="1:30"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row>
    <row r="227" spans="1:30"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row>
    <row r="228" spans="1:30"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row>
    <row r="229" spans="1:30"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row>
    <row r="230" spans="1:30"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row>
    <row r="231" spans="1:30"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row>
    <row r="232" spans="1:30"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row>
    <row r="233" spans="1:30"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row>
    <row r="234" spans="1:30"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row>
    <row r="235" spans="1:30"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row>
    <row r="236" spans="1:30"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5.75" hidden="1" customHeight="1" x14ac:dyDescent="0.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sheetData>
  <mergeCells count="5">
    <mergeCell ref="A1:C1"/>
    <mergeCell ref="A2:C2"/>
    <mergeCell ref="A18:C18"/>
    <mergeCell ref="A19:C19"/>
    <mergeCell ref="A20:C20"/>
  </mergeCells>
  <dataValidations count="1">
    <dataValidation type="custom" allowBlank="1" showDropDown="1" sqref="C4:C16" xr:uid="{00000000-0002-0000-0500-000000000000}">
      <formula1>AND(ISNUMBER(C4),(NOT(OR(NOT(ISERROR(DATEVALUE(C4))), AND(ISNUMBER(C4), LEFT(CELL("format", C4))="D")))))</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6D7A8"/>
  </sheetPr>
  <dimension ref="A1:AA982"/>
  <sheetViews>
    <sheetView workbookViewId="0">
      <selection sqref="A1:C1"/>
    </sheetView>
  </sheetViews>
  <sheetFormatPr baseColWidth="10" defaultColWidth="0" defaultRowHeight="15" customHeight="1" zeroHeight="1" x14ac:dyDescent="0.2"/>
  <cols>
    <col min="1" max="1" width="48.83203125" customWidth="1"/>
    <col min="2" max="2" width="34.1640625" customWidth="1"/>
    <col min="3" max="3" width="21.5" customWidth="1"/>
    <col min="4" max="6" width="9.1640625" hidden="1" customWidth="1"/>
    <col min="7" max="27" width="8.6640625" hidden="1" customWidth="1"/>
    <col min="28" max="16384" width="14.5" hidden="1"/>
  </cols>
  <sheetData>
    <row r="1" spans="1:27" ht="56.25" customHeight="1" x14ac:dyDescent="0.2">
      <c r="A1" s="63" t="s">
        <v>174</v>
      </c>
      <c r="B1" s="49"/>
      <c r="C1" s="49"/>
      <c r="D1" s="2"/>
      <c r="E1" s="2"/>
      <c r="F1" s="2"/>
      <c r="G1" s="2"/>
      <c r="H1" s="2"/>
      <c r="I1" s="2"/>
      <c r="J1" s="2"/>
      <c r="K1" s="2"/>
      <c r="L1" s="2"/>
      <c r="M1" s="2"/>
      <c r="N1" s="2"/>
      <c r="O1" s="2"/>
      <c r="P1" s="2"/>
      <c r="Q1" s="2"/>
      <c r="R1" s="2"/>
      <c r="S1" s="2"/>
      <c r="T1" s="2"/>
      <c r="U1" s="2"/>
      <c r="V1" s="2"/>
      <c r="W1" s="2"/>
      <c r="X1" s="2"/>
      <c r="Y1" s="2"/>
      <c r="Z1" s="2"/>
      <c r="AA1" s="2"/>
    </row>
    <row r="2" spans="1:27" ht="19.5" customHeight="1" x14ac:dyDescent="0.2">
      <c r="A2" s="31" t="s">
        <v>146</v>
      </c>
      <c r="B2" s="32" t="s">
        <v>147</v>
      </c>
      <c r="C2" s="33" t="s">
        <v>148</v>
      </c>
      <c r="D2" s="2"/>
      <c r="E2" s="2"/>
      <c r="F2" s="2"/>
      <c r="G2" s="2"/>
      <c r="H2" s="2"/>
      <c r="I2" s="2"/>
      <c r="J2" s="2"/>
      <c r="K2" s="2"/>
      <c r="L2" s="2"/>
      <c r="M2" s="2"/>
      <c r="N2" s="2"/>
      <c r="O2" s="2"/>
      <c r="P2" s="2"/>
      <c r="Q2" s="2"/>
      <c r="R2" s="2"/>
      <c r="S2" s="2"/>
      <c r="T2" s="2"/>
      <c r="U2" s="2"/>
      <c r="V2" s="2"/>
      <c r="W2" s="2"/>
      <c r="X2" s="2"/>
      <c r="Y2" s="2"/>
      <c r="Z2" s="2"/>
      <c r="AA2" s="2"/>
    </row>
    <row r="3" spans="1:27" ht="24" customHeight="1" x14ac:dyDescent="0.2">
      <c r="A3" s="10" t="s">
        <v>149</v>
      </c>
      <c r="B3" s="35" t="s">
        <v>150</v>
      </c>
      <c r="C3" s="36">
        <f>SUM(Table_2_Materials_and_Supplies[Total cost])</f>
        <v>225</v>
      </c>
      <c r="D3" s="8"/>
      <c r="E3" s="8"/>
      <c r="F3" s="8"/>
      <c r="G3" s="8"/>
      <c r="H3" s="8"/>
      <c r="I3" s="8"/>
      <c r="J3" s="8"/>
      <c r="K3" s="8"/>
      <c r="L3" s="8"/>
      <c r="M3" s="8"/>
      <c r="N3" s="8"/>
      <c r="O3" s="8"/>
      <c r="P3" s="8"/>
      <c r="Q3" s="8"/>
      <c r="R3" s="8"/>
      <c r="S3" s="8"/>
      <c r="T3" s="8"/>
      <c r="U3" s="8"/>
      <c r="V3" s="8"/>
      <c r="W3" s="8"/>
      <c r="X3" s="8"/>
      <c r="Y3" s="8"/>
      <c r="Z3" s="8"/>
      <c r="AA3" s="8"/>
    </row>
    <row r="4" spans="1:27" ht="24" customHeight="1" x14ac:dyDescent="0.2">
      <c r="A4" s="10" t="s">
        <v>151</v>
      </c>
      <c r="B4" s="35" t="s">
        <v>150</v>
      </c>
      <c r="C4" s="36">
        <f>SUM(Table_3_Inventory[Total cost])</f>
        <v>800</v>
      </c>
      <c r="D4" s="8"/>
      <c r="E4" s="8"/>
      <c r="F4" s="8"/>
      <c r="G4" s="8"/>
      <c r="H4" s="8"/>
      <c r="I4" s="8"/>
      <c r="J4" s="8"/>
      <c r="K4" s="8"/>
      <c r="L4" s="8"/>
      <c r="M4" s="8"/>
      <c r="N4" s="8"/>
      <c r="O4" s="8"/>
      <c r="P4" s="8"/>
      <c r="Q4" s="8"/>
      <c r="R4" s="8"/>
      <c r="S4" s="8"/>
      <c r="T4" s="8"/>
      <c r="U4" s="8"/>
      <c r="V4" s="8"/>
      <c r="W4" s="8"/>
      <c r="X4" s="8"/>
      <c r="Y4" s="8"/>
      <c r="Z4" s="8"/>
      <c r="AA4" s="8"/>
    </row>
    <row r="5" spans="1:27" ht="24" customHeight="1" x14ac:dyDescent="0.2">
      <c r="A5" s="10" t="s">
        <v>152</v>
      </c>
      <c r="B5" s="35" t="s">
        <v>150</v>
      </c>
      <c r="C5" s="36">
        <f>SUM(Table_4_Equipment[Total cost])</f>
        <v>1550</v>
      </c>
      <c r="D5" s="8"/>
      <c r="E5" s="8"/>
      <c r="F5" s="8"/>
      <c r="G5" s="8"/>
      <c r="H5" s="8"/>
      <c r="I5" s="8"/>
      <c r="J5" s="8"/>
      <c r="K5" s="8"/>
      <c r="L5" s="8"/>
      <c r="M5" s="8"/>
      <c r="N5" s="8"/>
      <c r="O5" s="8"/>
      <c r="P5" s="8"/>
      <c r="Q5" s="8"/>
      <c r="R5" s="8"/>
      <c r="S5" s="8"/>
      <c r="T5" s="8"/>
      <c r="U5" s="8"/>
      <c r="V5" s="8"/>
      <c r="W5" s="8"/>
      <c r="X5" s="8"/>
      <c r="Y5" s="8"/>
      <c r="Z5" s="8"/>
      <c r="AA5" s="8"/>
    </row>
    <row r="6" spans="1:27" ht="24" customHeight="1" x14ac:dyDescent="0.2">
      <c r="A6" s="10" t="s">
        <v>153</v>
      </c>
      <c r="B6" s="35" t="s">
        <v>150</v>
      </c>
      <c r="C6" s="36">
        <f>SUM(Table_5_General_Supplies[Total cost])</f>
        <v>148</v>
      </c>
      <c r="D6" s="8"/>
      <c r="E6" s="8"/>
      <c r="F6" s="8"/>
      <c r="G6" s="8"/>
      <c r="H6" s="8"/>
      <c r="I6" s="8"/>
      <c r="J6" s="8"/>
      <c r="K6" s="8"/>
      <c r="L6" s="8"/>
      <c r="M6" s="8"/>
      <c r="N6" s="8"/>
      <c r="O6" s="8"/>
      <c r="P6" s="8"/>
      <c r="Q6" s="8"/>
      <c r="R6" s="8"/>
      <c r="S6" s="8"/>
      <c r="T6" s="8"/>
      <c r="U6" s="8"/>
      <c r="V6" s="8"/>
      <c r="W6" s="8"/>
      <c r="X6" s="8"/>
      <c r="Y6" s="8"/>
      <c r="Z6" s="8"/>
      <c r="AA6" s="8"/>
    </row>
    <row r="7" spans="1:27" ht="24" customHeight="1" x14ac:dyDescent="0.2">
      <c r="A7" s="10" t="s">
        <v>154</v>
      </c>
      <c r="B7" s="35" t="s">
        <v>155</v>
      </c>
      <c r="C7" s="36">
        <f>SUM(Table_6_Furniture_Displays_Shelving[Total cost])</f>
        <v>0</v>
      </c>
      <c r="D7" s="8"/>
      <c r="E7" s="8"/>
      <c r="F7" s="8"/>
      <c r="G7" s="8"/>
      <c r="H7" s="8"/>
      <c r="I7" s="8"/>
      <c r="J7" s="8"/>
      <c r="K7" s="8"/>
      <c r="L7" s="8"/>
      <c r="M7" s="8"/>
      <c r="N7" s="8"/>
      <c r="O7" s="8"/>
      <c r="P7" s="8"/>
      <c r="Q7" s="8"/>
      <c r="R7" s="8"/>
      <c r="S7" s="8"/>
      <c r="T7" s="8"/>
      <c r="U7" s="8"/>
      <c r="V7" s="8"/>
      <c r="W7" s="8"/>
      <c r="X7" s="8"/>
      <c r="Y7" s="8"/>
      <c r="Z7" s="8"/>
      <c r="AA7" s="8"/>
    </row>
    <row r="8" spans="1:27" ht="24" customHeight="1" x14ac:dyDescent="0.2">
      <c r="A8" s="10" t="s">
        <v>156</v>
      </c>
      <c r="B8" s="35" t="s">
        <v>155</v>
      </c>
      <c r="C8" s="36">
        <f>SUM(Table_7_Remodeling[Total cost])</f>
        <v>0</v>
      </c>
      <c r="D8" s="8"/>
      <c r="E8" s="8"/>
      <c r="F8" s="8"/>
      <c r="G8" s="8"/>
      <c r="H8" s="8"/>
      <c r="I8" s="8"/>
      <c r="J8" s="8"/>
      <c r="K8" s="8"/>
      <c r="L8" s="8"/>
      <c r="M8" s="8"/>
      <c r="N8" s="8"/>
      <c r="O8" s="8"/>
      <c r="P8" s="8"/>
      <c r="Q8" s="8"/>
      <c r="R8" s="8"/>
      <c r="S8" s="8"/>
      <c r="T8" s="8"/>
      <c r="U8" s="8"/>
      <c r="V8" s="8"/>
      <c r="W8" s="8"/>
      <c r="X8" s="8"/>
      <c r="Y8" s="8"/>
      <c r="Z8" s="8"/>
      <c r="AA8" s="8"/>
    </row>
    <row r="9" spans="1:27" ht="24" customHeight="1" x14ac:dyDescent="0.2">
      <c r="A9" s="10" t="s">
        <v>157</v>
      </c>
      <c r="B9" s="35" t="s">
        <v>155</v>
      </c>
      <c r="C9" s="36">
        <f>SUM(Table_8_Rent_or_Mortgage_Payments[Total cost])</f>
        <v>0</v>
      </c>
      <c r="D9" s="8"/>
      <c r="E9" s="8"/>
      <c r="F9" s="8"/>
      <c r="G9" s="8"/>
      <c r="H9" s="8"/>
      <c r="I9" s="8"/>
      <c r="J9" s="8"/>
      <c r="K9" s="8"/>
      <c r="L9" s="8"/>
      <c r="M9" s="8"/>
      <c r="N9" s="8"/>
      <c r="O9" s="8"/>
      <c r="P9" s="8"/>
      <c r="Q9" s="8"/>
      <c r="R9" s="8"/>
      <c r="S9" s="8"/>
      <c r="T9" s="8"/>
      <c r="U9" s="8"/>
      <c r="V9" s="8"/>
      <c r="W9" s="8"/>
      <c r="X9" s="8"/>
      <c r="Y9" s="8"/>
      <c r="Z9" s="8"/>
      <c r="AA9" s="8"/>
    </row>
    <row r="10" spans="1:27" ht="24" customHeight="1" x14ac:dyDescent="0.2">
      <c r="A10" s="10" t="s">
        <v>158</v>
      </c>
      <c r="B10" s="35" t="s">
        <v>155</v>
      </c>
      <c r="C10" s="36">
        <f>SUM(Table_9_Utilities[Total Cost])</f>
        <v>0</v>
      </c>
      <c r="D10" s="8"/>
      <c r="E10" s="8"/>
      <c r="F10" s="8"/>
      <c r="G10" s="8"/>
      <c r="H10" s="8"/>
      <c r="I10" s="8"/>
      <c r="J10" s="8"/>
      <c r="K10" s="8"/>
      <c r="L10" s="8"/>
      <c r="M10" s="8"/>
      <c r="N10" s="8"/>
      <c r="O10" s="8"/>
      <c r="P10" s="8"/>
      <c r="Q10" s="8"/>
      <c r="R10" s="8"/>
      <c r="S10" s="8"/>
      <c r="T10" s="8"/>
      <c r="U10" s="8"/>
      <c r="V10" s="8"/>
      <c r="W10" s="8"/>
      <c r="X10" s="8"/>
      <c r="Y10" s="8"/>
      <c r="Z10" s="8"/>
      <c r="AA10" s="8"/>
    </row>
    <row r="11" spans="1:27" ht="24" customHeight="1" x14ac:dyDescent="0.2">
      <c r="A11" s="10" t="s">
        <v>159</v>
      </c>
      <c r="B11" s="34" t="s">
        <v>160</v>
      </c>
      <c r="C11" s="36">
        <f>SUM(Table_10_Advertising_and_Marketing[Cost])</f>
        <v>250</v>
      </c>
      <c r="D11" s="8"/>
      <c r="E11" s="8"/>
      <c r="F11" s="8"/>
      <c r="G11" s="8"/>
      <c r="H11" s="8"/>
      <c r="I11" s="8"/>
      <c r="J11" s="8"/>
      <c r="K11" s="8"/>
      <c r="L11" s="8"/>
      <c r="M11" s="8"/>
      <c r="N11" s="8"/>
      <c r="O11" s="8"/>
      <c r="P11" s="8"/>
      <c r="Q11" s="8"/>
      <c r="R11" s="8"/>
      <c r="S11" s="8"/>
      <c r="T11" s="8"/>
      <c r="U11" s="8"/>
      <c r="V11" s="8"/>
      <c r="W11" s="8"/>
      <c r="X11" s="8"/>
      <c r="Y11" s="8"/>
      <c r="Z11" s="8"/>
      <c r="AA11" s="8"/>
    </row>
    <row r="12" spans="1:27" ht="24" customHeight="1" x14ac:dyDescent="0.2">
      <c r="A12" s="10" t="s">
        <v>161</v>
      </c>
      <c r="B12" s="34" t="s">
        <v>160</v>
      </c>
      <c r="C12" s="36">
        <f>SUM(Table_11_Signs[Cost])</f>
        <v>200</v>
      </c>
      <c r="D12" s="8"/>
      <c r="E12" s="8"/>
      <c r="F12" s="8"/>
      <c r="G12" s="8"/>
      <c r="H12" s="8"/>
      <c r="I12" s="8"/>
      <c r="J12" s="8"/>
      <c r="K12" s="8"/>
      <c r="L12" s="8"/>
      <c r="M12" s="8"/>
      <c r="N12" s="8"/>
      <c r="O12" s="8"/>
      <c r="P12" s="8"/>
      <c r="Q12" s="8"/>
      <c r="R12" s="8"/>
      <c r="S12" s="8"/>
      <c r="T12" s="8"/>
      <c r="U12" s="8"/>
      <c r="V12" s="8"/>
      <c r="W12" s="8"/>
      <c r="X12" s="8"/>
      <c r="Y12" s="8"/>
      <c r="Z12" s="8"/>
      <c r="AA12" s="8"/>
    </row>
    <row r="13" spans="1:27" ht="24" customHeight="1" x14ac:dyDescent="0.2">
      <c r="A13" s="10" t="s">
        <v>162</v>
      </c>
      <c r="B13" s="34" t="s">
        <v>163</v>
      </c>
      <c r="C13" s="36">
        <f>SUM(Table_12_Advertising_and_Marketing_2[Cost])</f>
        <v>730</v>
      </c>
      <c r="D13" s="8"/>
      <c r="E13" s="8"/>
      <c r="F13" s="8"/>
      <c r="G13" s="8"/>
      <c r="H13" s="8"/>
      <c r="I13" s="8"/>
      <c r="J13" s="8"/>
      <c r="K13" s="8"/>
      <c r="L13" s="8"/>
      <c r="M13" s="8"/>
      <c r="N13" s="8"/>
      <c r="O13" s="8"/>
      <c r="P13" s="8"/>
      <c r="Q13" s="8"/>
      <c r="R13" s="8"/>
      <c r="S13" s="8"/>
      <c r="T13" s="8"/>
      <c r="U13" s="8"/>
      <c r="V13" s="8"/>
      <c r="W13" s="8"/>
      <c r="X13" s="8"/>
      <c r="Y13" s="8"/>
      <c r="Z13" s="8"/>
      <c r="AA13" s="8"/>
    </row>
    <row r="14" spans="1:27" ht="24" customHeight="1" x14ac:dyDescent="0.2">
      <c r="A14" s="10" t="s">
        <v>164</v>
      </c>
      <c r="B14" s="34" t="s">
        <v>163</v>
      </c>
      <c r="C14" s="36">
        <f>SUM(Table_13_Legal_and_Accounting_Fees[Cost])</f>
        <v>450</v>
      </c>
      <c r="D14" s="8"/>
      <c r="E14" s="8"/>
      <c r="F14" s="8"/>
      <c r="G14" s="8"/>
      <c r="H14" s="8"/>
      <c r="I14" s="8"/>
      <c r="J14" s="8"/>
      <c r="K14" s="8"/>
      <c r="L14" s="8"/>
      <c r="M14" s="8"/>
      <c r="N14" s="8"/>
      <c r="O14" s="8"/>
      <c r="P14" s="8"/>
      <c r="Q14" s="8"/>
      <c r="R14" s="8"/>
      <c r="S14" s="8"/>
      <c r="T14" s="8"/>
      <c r="U14" s="8"/>
      <c r="V14" s="8"/>
      <c r="W14" s="8"/>
      <c r="X14" s="8"/>
      <c r="Y14" s="8"/>
      <c r="Z14" s="8"/>
      <c r="AA14" s="8"/>
    </row>
    <row r="15" spans="1:27" ht="24" customHeight="1" x14ac:dyDescent="0.2">
      <c r="A15" s="10" t="s">
        <v>165</v>
      </c>
      <c r="B15" s="34" t="s">
        <v>163</v>
      </c>
      <c r="C15" s="36">
        <f>SUM(Table_14_Insurance[6 Month Premium])</f>
        <v>200</v>
      </c>
      <c r="D15" s="8"/>
      <c r="E15" s="8"/>
      <c r="F15" s="8"/>
      <c r="G15" s="8"/>
      <c r="H15" s="8"/>
      <c r="I15" s="8"/>
      <c r="J15" s="8"/>
      <c r="K15" s="8"/>
      <c r="L15" s="8"/>
      <c r="M15" s="8"/>
      <c r="N15" s="8"/>
      <c r="O15" s="8"/>
      <c r="P15" s="8"/>
      <c r="Q15" s="8"/>
      <c r="R15" s="8"/>
      <c r="S15" s="8"/>
      <c r="T15" s="8"/>
      <c r="U15" s="8"/>
      <c r="V15" s="8"/>
      <c r="W15" s="8"/>
      <c r="X15" s="8"/>
      <c r="Y15" s="8"/>
      <c r="Z15" s="8"/>
      <c r="AA15" s="8"/>
    </row>
    <row r="16" spans="1:27" ht="24" customHeight="1" x14ac:dyDescent="0.2">
      <c r="A16" s="10" t="s">
        <v>166</v>
      </c>
      <c r="B16" s="34" t="s">
        <v>167</v>
      </c>
      <c r="C16" s="36">
        <f>SUM(Table_15_Other_Expenses[Cost])</f>
        <v>100</v>
      </c>
      <c r="D16" s="8"/>
      <c r="E16" s="8"/>
      <c r="F16" s="8"/>
      <c r="G16" s="8"/>
      <c r="H16" s="8"/>
      <c r="I16" s="8"/>
      <c r="J16" s="8"/>
      <c r="K16" s="8"/>
      <c r="L16" s="8"/>
      <c r="M16" s="8"/>
      <c r="N16" s="8"/>
      <c r="O16" s="8"/>
      <c r="P16" s="8"/>
      <c r="Q16" s="8"/>
      <c r="R16" s="8"/>
      <c r="S16" s="8"/>
      <c r="T16" s="8"/>
      <c r="U16" s="8"/>
      <c r="V16" s="8"/>
      <c r="W16" s="8"/>
      <c r="X16" s="8"/>
      <c r="Y16" s="8"/>
      <c r="Z16" s="8"/>
      <c r="AA16" s="8"/>
    </row>
    <row r="17" spans="1:27" ht="24" customHeight="1" x14ac:dyDescent="0.2">
      <c r="A17" s="12" t="s">
        <v>168</v>
      </c>
      <c r="B17" s="12"/>
      <c r="C17" s="37">
        <f>SUM(Table_1_Total_Start_Up_Costs[Total Costs])</f>
        <v>4653</v>
      </c>
      <c r="D17" s="2"/>
      <c r="E17" s="2"/>
      <c r="F17" s="2"/>
      <c r="G17" s="2"/>
      <c r="H17" s="2"/>
      <c r="I17" s="2"/>
      <c r="J17" s="2"/>
      <c r="K17" s="2"/>
      <c r="L17" s="2"/>
      <c r="M17" s="2"/>
      <c r="N17" s="2"/>
      <c r="O17" s="2"/>
      <c r="P17" s="2"/>
      <c r="Q17" s="2"/>
      <c r="R17" s="2"/>
      <c r="S17" s="2"/>
      <c r="T17" s="2"/>
      <c r="U17" s="2"/>
      <c r="V17" s="2"/>
      <c r="W17" s="2"/>
      <c r="X17" s="2"/>
      <c r="Y17" s="2"/>
      <c r="Z17" s="2"/>
      <c r="AA17" s="2"/>
    </row>
    <row r="18" spans="1:27" ht="15.75" customHeight="1" x14ac:dyDescent="0.2">
      <c r="A18" s="50" t="s">
        <v>0</v>
      </c>
      <c r="B18" s="49"/>
      <c r="C18" s="49"/>
      <c r="D18" s="2"/>
      <c r="E18" s="2"/>
      <c r="F18" s="2"/>
      <c r="G18" s="2"/>
      <c r="H18" s="2"/>
      <c r="I18" s="2"/>
      <c r="J18" s="2"/>
      <c r="K18" s="2"/>
      <c r="L18" s="2"/>
      <c r="M18" s="2"/>
      <c r="N18" s="2"/>
      <c r="O18" s="2"/>
      <c r="P18" s="2"/>
      <c r="Q18" s="2"/>
      <c r="R18" s="2"/>
      <c r="S18" s="2"/>
      <c r="T18" s="2"/>
      <c r="U18" s="2"/>
      <c r="V18" s="2"/>
      <c r="W18" s="2"/>
      <c r="X18" s="2"/>
      <c r="Y18" s="2"/>
      <c r="Z18" s="2"/>
      <c r="AA18" s="2"/>
    </row>
    <row r="19" spans="1:27" ht="15.75" hidden="1"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row>
    <row r="20" spans="1:27" ht="15.75" hidden="1"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row>
    <row r="21" spans="1:27" ht="15.75" hidden="1"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row>
    <row r="22" spans="1:27" ht="15.75" hidden="1"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row>
    <row r="23" spans="1:27" ht="15.75" hidden="1"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ht="15.75" hidden="1"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ht="15.75" hidden="1"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ht="15.75" hidden="1"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ht="15.75" hidden="1"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ht="15.75" hidden="1"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ht="15.75" hidden="1"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ht="15.75" hidden="1"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ht="15.75" hidden="1"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ht="15.75" hidden="1"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ht="15.75" hidden="1"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ht="15.75" hidden="1"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ht="15.75" hidden="1"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ht="15.75" hidden="1"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ht="15.75" hidden="1"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ht="15.75" hidden="1"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ht="15.75" hidden="1"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ht="15.75" hidden="1"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ht="15.75" hidden="1"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ht="15.75" hidden="1"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ht="15.75" hidden="1"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ht="15.75" hidden="1"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ht="15.75" hidden="1"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ht="15.75" hidden="1"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ht="15.75" hidden="1"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ht="15.75" hidden="1"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ht="15.75" hidden="1"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ht="15.75" hidden="1"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ht="15.75" hidden="1"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ht="15.75" hidden="1"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ht="15.75" hidden="1"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ht="15.75" hidden="1"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ht="15.75" hidden="1"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hidden="1"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hidden="1"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hidden="1"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hidden="1"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hidden="1"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hidden="1"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hidden="1"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hidden="1"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hidden="1"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hidden="1"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hidden="1"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hidden="1"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hidden="1"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hidden="1"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hidden="1"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hidden="1"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hidden="1"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hidden="1"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hidden="1"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hidden="1"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hidden="1"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hidden="1"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hidden="1"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hidden="1"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hidden="1"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hidden="1"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hidden="1"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hidden="1"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hidden="1"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hidden="1"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hidden="1"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hidden="1"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hidden="1"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hidden="1"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hidden="1"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hidden="1"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hidden="1"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hidden="1"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hidden="1"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hidden="1"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hidden="1"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hidden="1"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hidden="1"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hidden="1"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hidden="1"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hidden="1"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hidden="1"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hidden="1"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hidden="1"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hidden="1"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hidden="1"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hidden="1"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hidden="1"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hidden="1"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hidden="1"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hidden="1"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hidden="1"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hidden="1"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hidden="1"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hidden="1"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hidden="1"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hidden="1"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hidden="1"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hidden="1"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hidden="1"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hidden="1"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hidden="1"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hidden="1"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hidden="1"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hidden="1"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hidden="1"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hidden="1"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hidden="1"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hidden="1"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hidden="1"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hidden="1"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hidden="1"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hidden="1"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hidden="1"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hidden="1"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hidden="1"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hidden="1"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hidden="1"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hidden="1"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hidden="1"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hidden="1"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hidden="1"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hidden="1"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hidden="1"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hidden="1"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hidden="1"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hidden="1"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hidden="1"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hidden="1"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hidden="1"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hidden="1"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hidden="1"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hidden="1"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hidden="1"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hidden="1"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hidden="1"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hidden="1"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hidden="1"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hidden="1"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hidden="1"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hidden="1"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hidden="1"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hidden="1"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hidden="1"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hidden="1"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hidden="1"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hidden="1"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hidden="1"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hidden="1"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hidden="1"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hidden="1"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hidden="1"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hidden="1"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hidden="1"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hidden="1"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hidden="1"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hidden="1"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hidden="1"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hidden="1"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hidden="1"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hidden="1"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hidden="1"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hidden="1"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hidden="1"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hidden="1"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hidden="1"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hidden="1"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hidden="1"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hidden="1"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hidden="1"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hidden="1"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hidden="1"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hidden="1"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hidden="1"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hidden="1"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hidden="1"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hidden="1"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hidden="1"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hidden="1"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hidden="1"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hidden="1"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hidden="1"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hidden="1"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hidden="1"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hidden="1"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hidden="1"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hidden="1"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hidden="1"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hidden="1"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hidden="1"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hidden="1"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hidden="1"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hidden="1"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hidden="1"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hidden="1"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hidden="1"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hidden="1"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hidden="1"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hidden="1"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hidden="1"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hidden="1"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hidden="1"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hidden="1"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hidden="1"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hidden="1"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hidden="1"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hidden="1"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hidden="1"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hidden="1"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hidden="1"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hidden="1"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hidden="1"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hidden="1"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hidden="1"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hidden="1"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hidden="1"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hidden="1"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hidden="1"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hidden="1"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hidden="1"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hidden="1"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hidden="1"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hidden="1"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hidden="1"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hidden="1"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hidden="1"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hidden="1"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hidden="1"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hidden="1"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hidden="1"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hidden="1"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hidden="1"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hidden="1"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hidden="1"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hidden="1"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hidden="1"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hidden="1"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hidden="1"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hidden="1"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hidden="1"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hidden="1"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hidden="1"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hidden="1"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hidden="1"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hidden="1"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hidden="1"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hidden="1"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hidden="1"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hidden="1"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hidden="1"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hidden="1"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hidden="1"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hidden="1"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hidden="1"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hidden="1"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hidden="1"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hidden="1"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hidden="1"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hidden="1"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hidden="1"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hidden="1"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hidden="1"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hidden="1"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hidden="1"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hidden="1"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hidden="1"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hidden="1"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hidden="1"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hidden="1"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hidden="1"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hidden="1"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hidden="1"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hidden="1"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hidden="1"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hidden="1"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hidden="1"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hidden="1"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hidden="1"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hidden="1"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hidden="1"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hidden="1"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hidden="1"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hidden="1"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hidden="1"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hidden="1"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hidden="1"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hidden="1"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hidden="1"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hidden="1"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hidden="1"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hidden="1"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hidden="1"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hidden="1"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hidden="1"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hidden="1"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hidden="1"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hidden="1"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hidden="1"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hidden="1"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hidden="1"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hidden="1"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hidden="1"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hidden="1"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hidden="1"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hidden="1"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hidden="1"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hidden="1"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hidden="1"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hidden="1"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hidden="1"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hidden="1"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hidden="1"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hidden="1"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hidden="1"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hidden="1"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hidden="1"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hidden="1"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hidden="1"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hidden="1"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hidden="1"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hidden="1"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hidden="1"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hidden="1"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hidden="1"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hidden="1"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hidden="1"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hidden="1"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hidden="1"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hidden="1"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hidden="1"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hidden="1"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hidden="1"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hidden="1"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hidden="1"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hidden="1"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hidden="1"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hidden="1"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hidden="1"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hidden="1"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hidden="1"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hidden="1"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hidden="1"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hidden="1"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hidden="1"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hidden="1"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hidden="1"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hidden="1"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hidden="1"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hidden="1"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hidden="1"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hidden="1"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hidden="1"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hidden="1"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hidden="1"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hidden="1"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hidden="1"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hidden="1"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hidden="1"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hidden="1"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hidden="1"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hidden="1"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hidden="1"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hidden="1"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hidden="1"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hidden="1"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hidden="1"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hidden="1"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hidden="1"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hidden="1"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hidden="1"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hidden="1"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hidden="1"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hidden="1"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hidden="1"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hidden="1"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hidden="1"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hidden="1"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hidden="1"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hidden="1"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hidden="1"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hidden="1"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hidden="1"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hidden="1"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hidden="1"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hidden="1"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hidden="1"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hidden="1"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hidden="1"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hidden="1"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hidden="1"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hidden="1"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hidden="1"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hidden="1"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hidden="1"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hidden="1"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hidden="1"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hidden="1"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hidden="1"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hidden="1"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hidden="1"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hidden="1"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hidden="1"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hidden="1"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hidden="1"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hidden="1"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hidden="1"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hidden="1"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hidden="1"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hidden="1"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hidden="1"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hidden="1"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hidden="1"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hidden="1"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hidden="1"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hidden="1"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hidden="1"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hidden="1"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hidden="1"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hidden="1"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hidden="1"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hidden="1"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hidden="1"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hidden="1"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hidden="1"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hidden="1"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hidden="1"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hidden="1"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hidden="1"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hidden="1"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hidden="1"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hidden="1"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hidden="1"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hidden="1"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hidden="1"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hidden="1"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hidden="1"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hidden="1"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hidden="1"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hidden="1"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hidden="1"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hidden="1"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hidden="1"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hidden="1"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hidden="1"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hidden="1"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hidden="1"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hidden="1"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hidden="1"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hidden="1"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hidden="1"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hidden="1"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hidden="1"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hidden="1"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hidden="1"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hidden="1"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hidden="1"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hidden="1"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hidden="1"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hidden="1"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hidden="1"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hidden="1"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hidden="1"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hidden="1"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hidden="1"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hidden="1"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hidden="1"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hidden="1"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hidden="1"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hidden="1"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hidden="1"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hidden="1"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hidden="1"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hidden="1"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hidden="1"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hidden="1"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hidden="1"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hidden="1"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hidden="1"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hidden="1"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hidden="1"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hidden="1"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hidden="1"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hidden="1"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hidden="1"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hidden="1"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hidden="1"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hidden="1"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hidden="1"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hidden="1"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hidden="1"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hidden="1"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hidden="1"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hidden="1"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hidden="1"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hidden="1"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hidden="1"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hidden="1"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hidden="1"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hidden="1"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hidden="1"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hidden="1"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hidden="1"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hidden="1"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hidden="1"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hidden="1"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hidden="1"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hidden="1"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hidden="1"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hidden="1"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hidden="1"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hidden="1"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hidden="1"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hidden="1"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hidden="1"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hidden="1"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hidden="1"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hidden="1"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hidden="1"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hidden="1"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hidden="1"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hidden="1"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hidden="1"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hidden="1"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hidden="1"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hidden="1"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hidden="1"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hidden="1"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hidden="1"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hidden="1"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hidden="1"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hidden="1"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hidden="1"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hidden="1"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hidden="1"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hidden="1"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hidden="1"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hidden="1"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hidden="1"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hidden="1"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hidden="1"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hidden="1"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hidden="1"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hidden="1"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hidden="1"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hidden="1"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hidden="1"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hidden="1"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hidden="1"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hidden="1"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hidden="1"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hidden="1"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hidden="1"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hidden="1"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hidden="1"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hidden="1"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hidden="1"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hidden="1"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hidden="1"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hidden="1"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hidden="1"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hidden="1"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hidden="1"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hidden="1"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hidden="1"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hidden="1"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hidden="1"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hidden="1"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hidden="1"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hidden="1"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hidden="1"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hidden="1"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hidden="1"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hidden="1"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hidden="1"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hidden="1"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hidden="1"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hidden="1"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hidden="1"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hidden="1"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hidden="1"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hidden="1"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hidden="1"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hidden="1"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hidden="1"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hidden="1"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hidden="1"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hidden="1"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hidden="1"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hidden="1"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hidden="1"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hidden="1"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hidden="1"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hidden="1"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hidden="1"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hidden="1"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hidden="1"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hidden="1"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hidden="1"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hidden="1"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hidden="1"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hidden="1"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hidden="1"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hidden="1"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hidden="1"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hidden="1"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hidden="1"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hidden="1"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hidden="1"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hidden="1"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hidden="1"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hidden="1"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hidden="1"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hidden="1"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hidden="1"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hidden="1"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hidden="1"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hidden="1"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hidden="1"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hidden="1"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hidden="1"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hidden="1"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hidden="1"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hidden="1"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hidden="1"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hidden="1"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hidden="1"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hidden="1"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hidden="1"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hidden="1"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hidden="1"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hidden="1"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hidden="1"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hidden="1"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hidden="1"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hidden="1"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hidden="1"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hidden="1"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hidden="1"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hidden="1"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hidden="1"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hidden="1"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hidden="1"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hidden="1"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hidden="1"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hidden="1"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hidden="1"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hidden="1"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hidden="1"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hidden="1"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hidden="1"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hidden="1"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hidden="1"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hidden="1"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hidden="1"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hidden="1"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hidden="1"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hidden="1"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hidden="1"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hidden="1"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hidden="1"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hidden="1"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hidden="1"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hidden="1"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hidden="1"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hidden="1"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hidden="1"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hidden="1"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hidden="1"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hidden="1"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hidden="1"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hidden="1"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hidden="1"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hidden="1"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hidden="1"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hidden="1"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hidden="1"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hidden="1"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hidden="1"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hidden="1"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hidden="1"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hidden="1"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hidden="1"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hidden="1"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hidden="1"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hidden="1"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hidden="1"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hidden="1"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hidden="1"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hidden="1"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hidden="1"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hidden="1"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hidden="1"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hidden="1"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hidden="1"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hidden="1"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hidden="1"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hidden="1"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hidden="1"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hidden="1"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hidden="1"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hidden="1"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hidden="1"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hidden="1"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hidden="1"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hidden="1"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hidden="1"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hidden="1"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hidden="1"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hidden="1"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hidden="1"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hidden="1"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hidden="1"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hidden="1"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hidden="1"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hidden="1"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hidden="1"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hidden="1"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hidden="1"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hidden="1"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hidden="1"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hidden="1"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hidden="1"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hidden="1"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hidden="1"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hidden="1"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hidden="1"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hidden="1"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hidden="1"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hidden="1"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hidden="1"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hidden="1"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hidden="1"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hidden="1"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hidden="1"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hidden="1"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hidden="1"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hidden="1"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hidden="1"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hidden="1"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hidden="1"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hidden="1"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hidden="1"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hidden="1"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hidden="1"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hidden="1"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hidden="1"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hidden="1"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hidden="1"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hidden="1"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hidden="1"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hidden="1"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hidden="1"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hidden="1"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hidden="1"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hidden="1"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hidden="1"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hidden="1"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hidden="1"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hidden="1"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hidden="1"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hidden="1"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hidden="1"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hidden="1"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hidden="1"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hidden="1"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hidden="1"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hidden="1"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hidden="1"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hidden="1"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hidden="1"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hidden="1"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hidden="1"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hidden="1"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hidden="1"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hidden="1"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hidden="1"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hidden="1"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hidden="1"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hidden="1"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hidden="1"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hidden="1"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hidden="1"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hidden="1"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hidden="1"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hidden="1"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hidden="1"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hidden="1"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hidden="1"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hidden="1"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hidden="1"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hidden="1"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hidden="1"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hidden="1"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hidden="1"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hidden="1"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hidden="1"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hidden="1"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hidden="1"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hidden="1"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hidden="1"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hidden="1"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hidden="1"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hidden="1"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hidden="1"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hidden="1"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hidden="1"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hidden="1"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hidden="1"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hidden="1"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hidden="1"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hidden="1"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hidden="1"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hidden="1"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hidden="1"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hidden="1"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hidden="1"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hidden="1"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hidden="1"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hidden="1"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hidden="1"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hidden="1"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hidden="1"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hidden="1"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hidden="1"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hidden="1"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hidden="1"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hidden="1"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hidden="1"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hidden="1"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hidden="1"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hidden="1"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hidden="1"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hidden="1"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hidden="1"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hidden="1"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hidden="1"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hidden="1"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hidden="1"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hidden="1"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hidden="1"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hidden="1"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hidden="1"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hidden="1"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hidden="1"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hidden="1"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hidden="1"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hidden="1"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hidden="1"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hidden="1"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hidden="1"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hidden="1"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hidden="1"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hidden="1"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hidden="1"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hidden="1"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hidden="1"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hidden="1"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hidden="1"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hidden="1"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hidden="1"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hidden="1"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hidden="1"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hidden="1"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hidden="1"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hidden="1"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hidden="1"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hidden="1"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hidden="1"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hidden="1"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hidden="1"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hidden="1"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hidden="1"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hidden="1"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hidden="1"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hidden="1"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hidden="1"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hidden="1"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hidden="1"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hidden="1"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hidden="1"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hidden="1"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hidden="1"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hidden="1"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hidden="1"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hidden="1"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hidden="1"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hidden="1"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hidden="1"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hidden="1"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hidden="1"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hidden="1"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hidden="1"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hidden="1"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hidden="1"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hidden="1"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hidden="1"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hidden="1"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hidden="1"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hidden="1"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hidden="1"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hidden="1"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hidden="1"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hidden="1"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hidden="1"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hidden="1"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hidden="1"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hidden="1"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hidden="1"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hidden="1"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hidden="1"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hidden="1"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hidden="1"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hidden="1"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hidden="1"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hidden="1"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hidden="1"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hidden="1"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hidden="1"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hidden="1"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hidden="1"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hidden="1"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hidden="1"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hidden="1"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hidden="1"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hidden="1"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hidden="1"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hidden="1"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hidden="1"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hidden="1"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hidden="1"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hidden="1"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hidden="1"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hidden="1"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hidden="1"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hidden="1"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hidden="1"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hidden="1"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hidden="1"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hidden="1"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hidden="1"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hidden="1"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hidden="1"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hidden="1"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hidden="1"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hidden="1"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hidden="1"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hidden="1"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hidden="1"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hidden="1"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hidden="1"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hidden="1"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hidden="1"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hidden="1"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hidden="1"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hidden="1"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hidden="1"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hidden="1"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hidden="1"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hidden="1"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hidden="1"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hidden="1"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hidden="1" customHeight="1" x14ac:dyDescent="0.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sheetData>
  <mergeCells count="2">
    <mergeCell ref="A1:C1"/>
    <mergeCell ref="A18:C18"/>
  </mergeCells>
  <dataValidations count="2">
    <dataValidation type="custom" allowBlank="1" showDropDown="1" sqref="C3:C16" xr:uid="{00000000-0002-0000-0600-000000000000}">
      <formula1>AND(ISNUMBER(C3),(NOT(OR(NOT(ISERROR(DATEVALUE(C3))), AND(ISNUMBER(C3), LEFT(CELL("format", C3))="D")))))</formula1>
    </dataValidation>
    <dataValidation allowBlank="1" showDropDown="1" sqref="A3:A16" xr:uid="{00000000-0002-0000-0600-000001000000}"/>
  </dataValidations>
  <hyperlinks>
    <hyperlink ref="B3" location="'Production and Service'!A1" display=" Production and Service " xr:uid="{00000000-0004-0000-0600-000000000000}"/>
    <hyperlink ref="B4" location="'Production and Service'!A1" display=" Production and Service " xr:uid="{00000000-0004-0000-0600-000001000000}"/>
    <hyperlink ref="B5" location="'Production and Service'!A1" display=" Production and Service " xr:uid="{00000000-0004-0000-0600-000002000000}"/>
    <hyperlink ref="B6" location="'Production and Service'!A1" display=" Production and Service " xr:uid="{00000000-0004-0000-0600-000003000000}"/>
    <hyperlink ref="B7" location="'Physical Space'!A1" display=" Physical Space " xr:uid="{00000000-0004-0000-0600-000004000000}"/>
    <hyperlink ref="B8" location="'Physical Space'!A1" display=" Physical Space " xr:uid="{00000000-0004-0000-0600-000005000000}"/>
    <hyperlink ref="B9" location="'Physical Space'!A1" display=" Physical Space " xr:uid="{00000000-0004-0000-0600-000006000000}"/>
    <hyperlink ref="B10" location="'Physical Space'!A1" display=" Physical Space " xr:uid="{00000000-0004-0000-0600-000007000000}"/>
    <hyperlink ref="B11" location="Advertising!A1" display="Advertising" xr:uid="{00000000-0004-0000-0600-000008000000}"/>
    <hyperlink ref="B12" location="Advertising!A1" display="Advertising" xr:uid="{00000000-0004-0000-0600-000009000000}"/>
    <hyperlink ref="B13" location="'Business Management'!A1" display="Business Management" xr:uid="{00000000-0004-0000-0600-00000A000000}"/>
    <hyperlink ref="B14" location="'Business Management'!A1" display="Business Management" xr:uid="{00000000-0004-0000-0600-00000B000000}"/>
    <hyperlink ref="B15" location="'Business Management'!A1" display="Business Management" xr:uid="{00000000-0004-0000-0600-00000C000000}"/>
    <hyperlink ref="B16" location="'Other Expenses'!A1" display="Other Expenses" xr:uid="{00000000-0004-0000-0600-00000D000000}"/>
  </hyperlinks>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6693AE6C6A0A46B591F91449F260E0" ma:contentTypeVersion="10" ma:contentTypeDescription="Create a new document." ma:contentTypeScope="" ma:versionID="756fb83b884aff8ede035e6eb80fefe8">
  <xsd:schema xmlns:xsd="http://www.w3.org/2001/XMLSchema" xmlns:xs="http://www.w3.org/2001/XMLSchema" xmlns:p="http://schemas.microsoft.com/office/2006/metadata/properties" xmlns:ns2="41ec82f5-e632-4288-a192-9196f18514d7" targetNamespace="http://schemas.microsoft.com/office/2006/metadata/properties" ma:root="true" ma:fieldsID="35e98663434b4ac7120b22b238fe7527" ns2:_="">
    <xsd:import namespace="41ec82f5-e632-4288-a192-9196f18514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ec82f5-e632-4288-a192-9196f1851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73FA5D-DC33-4C25-A710-D398BB5C6691}">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purl.org/dc/dcmitype/"/>
    <ds:schemaRef ds:uri="http://schemas.microsoft.com/office/infopath/2007/PartnerControls"/>
    <ds:schemaRef ds:uri="41ec82f5-e632-4288-a192-9196f18514d7"/>
    <ds:schemaRef ds:uri="http://www.w3.org/XML/1998/namespace"/>
  </ds:schemaRefs>
</ds:datastoreItem>
</file>

<file path=customXml/itemProps2.xml><?xml version="1.0" encoding="utf-8"?>
<ds:datastoreItem xmlns:ds="http://schemas.openxmlformats.org/officeDocument/2006/customXml" ds:itemID="{BAEB8F1E-0DDC-4B65-8D30-380395B8376F}">
  <ds:schemaRefs>
    <ds:schemaRef ds:uri="http://schemas.microsoft.com/sharepoint/v3/contenttype/forms"/>
  </ds:schemaRefs>
</ds:datastoreItem>
</file>

<file path=customXml/itemProps3.xml><?xml version="1.0" encoding="utf-8"?>
<ds:datastoreItem xmlns:ds="http://schemas.openxmlformats.org/officeDocument/2006/customXml" ds:itemID="{D46622FC-94B3-4535-A455-AE8D546CFF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ec82f5-e632-4288-a192-9196f1851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Production and Service</vt:lpstr>
      <vt:lpstr>Physical Space</vt:lpstr>
      <vt:lpstr>Advertising</vt:lpstr>
      <vt:lpstr>Business Management</vt:lpstr>
      <vt:lpstr>Other Expenses</vt:lpstr>
      <vt:lpstr>Total Start-up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Costello, Jordan</cp:lastModifiedBy>
  <dcterms:modified xsi:type="dcterms:W3CDTF">2026-02-26T18:52:32Z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0x0101008C6693AE6C6A0A46B591F91449F260E0</vt:lpwstr>
  </property>
</Properties>
</file>